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2120" windowHeight="9120" tabRatio="782"/>
  </bookViews>
  <sheets>
    <sheet name="Retrofit Calculator" sheetId="9" r:id="rId1"/>
    <sheet name="Relative Retention Values" sheetId="2" r:id="rId2"/>
    <sheet name="Comparison of Hours and Days" sheetId="10" r:id="rId3"/>
    <sheet name="Land Cover Retention Ceiling" sheetId="8" r:id="rId4"/>
  </sheets>
  <definedNames>
    <definedName name="_xlnm._FilterDatabase" localSheetId="3" hidden="1">'Land Cover Retention Ceiling'!$A$13:$G$2066</definedName>
    <definedName name="F9F3464" localSheetId="3">'Land Cover Retention Ceiling'!#REF!</definedName>
    <definedName name="S2S10959" localSheetId="3">#REF!</definedName>
    <definedName name="S2S10959" localSheetId="0">#REF!</definedName>
    <definedName name="S2S10959">#REF!</definedName>
  </definedNames>
  <calcPr calcId="125725"/>
</workbook>
</file>

<file path=xl/calcChain.xml><?xml version="1.0" encoding="utf-8"?>
<calcChain xmlns="http://schemas.openxmlformats.org/spreadsheetml/2006/main">
  <c r="G41" i="1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27"/>
  <c r="G28"/>
  <c r="G29"/>
  <c r="G30"/>
  <c r="G31"/>
  <c r="G32"/>
  <c r="G33"/>
  <c r="G34"/>
  <c r="G35"/>
  <c r="G36"/>
  <c r="G37"/>
  <c r="G38"/>
  <c r="G39"/>
  <c r="G40"/>
  <c r="G17"/>
  <c r="G18"/>
  <c r="G19"/>
  <c r="G20"/>
  <c r="G21"/>
  <c r="G22"/>
  <c r="G23"/>
  <c r="G24"/>
  <c r="G25"/>
  <c r="G26"/>
  <c r="G10"/>
  <c r="G11"/>
  <c r="G12"/>
  <c r="G13"/>
  <c r="G14"/>
  <c r="G15"/>
  <c r="G16"/>
  <c r="G7"/>
  <c r="G8"/>
  <c r="G9"/>
  <c r="G6"/>
  <c r="G5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29" i="2" l="1"/>
  <c r="C13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N9" l="1"/>
  <c r="N11" s="1"/>
  <c r="I129"/>
  <c r="H9"/>
  <c r="E21" i="9" l="1"/>
  <c r="E11"/>
  <c r="E17"/>
  <c r="E7"/>
  <c r="I9" i="2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58"/>
  <c r="H59"/>
  <c r="H60"/>
  <c r="H61"/>
  <c r="H62"/>
  <c r="H63"/>
  <c r="H64"/>
  <c r="H65"/>
  <c r="H66"/>
  <c r="H67"/>
  <c r="H68"/>
  <c r="H69"/>
  <c r="H57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19"/>
  <c r="H20"/>
  <c r="H21"/>
  <c r="H22"/>
  <c r="H23"/>
  <c r="H24"/>
  <c r="H25"/>
  <c r="H26"/>
  <c r="H27"/>
  <c r="H28"/>
  <c r="H29"/>
  <c r="H30"/>
  <c r="H31"/>
  <c r="H32"/>
  <c r="H18"/>
  <c r="H17"/>
  <c r="H10"/>
  <c r="H11"/>
  <c r="H12"/>
  <c r="H13"/>
  <c r="H14"/>
  <c r="H15"/>
  <c r="H16"/>
  <c r="O9"/>
  <c r="O11" s="1"/>
  <c r="M9"/>
  <c r="M11" s="1"/>
  <c r="E20" i="9" l="1"/>
  <c r="E10"/>
  <c r="E24" l="1"/>
</calcChain>
</file>

<file path=xl/sharedStrings.xml><?xml version="1.0" encoding="utf-8"?>
<sst xmlns="http://schemas.openxmlformats.org/spreadsheetml/2006/main" count="86" uniqueCount="47">
  <si>
    <t>Impervious</t>
  </si>
  <si>
    <t>Compacted</t>
  </si>
  <si>
    <t>Year</t>
  </si>
  <si>
    <t>Month</t>
  </si>
  <si>
    <t>Day</t>
  </si>
  <si>
    <t>Precipitation</t>
  </si>
  <si>
    <t>Land area (sq ft)</t>
  </si>
  <si>
    <t>Total Inches of Rainfall</t>
  </si>
  <si>
    <t>Total Inches of Rainfall (1983-2012)</t>
  </si>
  <si>
    <t>BMP Retention Capacity</t>
  </si>
  <si>
    <t>Average yearly retention achieved by BMP from 1 square foot of surface, normalized to standard where 1= 1.2" of retention on 1 square foot of impervious surface</t>
  </si>
  <si>
    <t>Average yearly retention (gallons) achieved by BMP from 1 square foot of surface</t>
  </si>
  <si>
    <t>Constant</t>
  </si>
  <si>
    <t>Calculated</t>
  </si>
  <si>
    <t>Input</t>
  </si>
  <si>
    <t>Natural</t>
  </si>
  <si>
    <t>Total gallons retained in each year by BMP with 1.7 inch retention capacity</t>
  </si>
  <si>
    <t>Land Cover Retention Ceiling</t>
  </si>
  <si>
    <t>Impervious land cover volume retained</t>
  </si>
  <si>
    <t>compacted cover volume retained</t>
  </si>
  <si>
    <t>natural land cover volume retained</t>
  </si>
  <si>
    <t>Gallons of water eligible for retention by land cover</t>
  </si>
  <si>
    <t>Average yearly retention achieved by 1 square foot of land cover, normalized to standard where 1= 1.2" of retention on 1 square foot of impervious surface</t>
  </si>
  <si>
    <t>Impervious area</t>
  </si>
  <si>
    <t>Compacted area</t>
  </si>
  <si>
    <t>Natural area</t>
  </si>
  <si>
    <t>Total site area</t>
  </si>
  <si>
    <t>Pre project storm size retained by BMP</t>
  </si>
  <si>
    <t>post project storm size retained by BMP</t>
  </si>
  <si>
    <t>Calculating number of standardized retrofits based on land cover change and BMP retention</t>
  </si>
  <si>
    <t>Number of Retrofits</t>
  </si>
  <si>
    <t>Pre Project BMP retention, number of standardized retrofits</t>
  </si>
  <si>
    <t>Pre project land cover retention, number of standardized retrofits</t>
  </si>
  <si>
    <t>Post Project BMP retention, number of standardized retrofits</t>
  </si>
  <si>
    <t>Post project land cover retention, number of standardized retrofits</t>
  </si>
  <si>
    <t>Total number of standardized retrofits achieved, where 1= 1 square foot of impervious surface retrofitted to retain the 1.2 inch storm</t>
  </si>
  <si>
    <t>Pre Project Site Conditions</t>
  </si>
  <si>
    <t>Post Project Site Conditions</t>
  </si>
  <si>
    <t>Maximum Gallons of Water below the Land Cover Retention Ceiling</t>
  </si>
  <si>
    <t>Average yearly retention provided by land cover</t>
  </si>
  <si>
    <t>Total Gallons of Water below the Land Cover Retention Ceiling, 1983-2012</t>
  </si>
  <si>
    <t>Average Yearly Gallons of Waver below the Land Cover Retention Ceiling</t>
  </si>
  <si>
    <t>note: relationship between impervious cover and compacted cover is constant, as the only difference in input is the runoff coefficient.</t>
  </si>
  <si>
    <t>For data source, see file "BMP Storm Calculator_ Hours 1983-2012"</t>
  </si>
  <si>
    <t>Hourly Analysis</t>
  </si>
  <si>
    <t>Daily Analysis</t>
  </si>
  <si>
    <t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</si>
</sst>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0000_);_(* \(#,##0.00000\);_(* &quot;-&quot;??_);_(@_)"/>
    <numFmt numFmtId="165" formatCode="_(* #,##0.0000000_);_(* \(#,##0.0000000\);_(* &quot;-&quot;??_);_(@_)"/>
    <numFmt numFmtId="166" formatCode="0.000%"/>
    <numFmt numFmtId="167" formatCode="_(* #,##0.00000000_);_(* \(#,##0.000000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 applyFill="1" applyBorder="1"/>
    <xf numFmtId="43" fontId="0" fillId="0" borderId="0" xfId="1" applyFont="1" applyFill="1"/>
    <xf numFmtId="43" fontId="0" fillId="0" borderId="0" xfId="1" applyFont="1" applyFill="1" applyAlignment="1">
      <alignment wrapText="1"/>
    </xf>
    <xf numFmtId="165" fontId="0" fillId="0" borderId="0" xfId="1" applyNumberFormat="1" applyFont="1" applyFill="1" applyBorder="1" applyAlignment="1"/>
    <xf numFmtId="43" fontId="0" fillId="0" borderId="0" xfId="1" applyFont="1" applyFill="1" applyAlignment="1"/>
    <xf numFmtId="43" fontId="0" fillId="0" borderId="0" xfId="1" applyFont="1" applyFill="1" applyAlignment="1">
      <alignment horizontal="center" wrapText="1"/>
    </xf>
    <xf numFmtId="10" fontId="0" fillId="0" borderId="0" xfId="2" applyNumberFormat="1" applyFont="1" applyFill="1"/>
    <xf numFmtId="166" fontId="0" fillId="0" borderId="0" xfId="2" applyNumberFormat="1" applyFont="1" applyFill="1"/>
    <xf numFmtId="10" fontId="0" fillId="0" borderId="0" xfId="1" applyNumberFormat="1" applyFont="1" applyFill="1"/>
    <xf numFmtId="43" fontId="2" fillId="0" borderId="0" xfId="1" applyFont="1" applyFill="1" applyAlignment="1"/>
    <xf numFmtId="0" fontId="0" fillId="0" borderId="0" xfId="0" applyAlignment="1">
      <alignment wrapText="1"/>
    </xf>
    <xf numFmtId="43" fontId="2" fillId="0" borderId="0" xfId="1" applyFont="1" applyFill="1" applyAlignment="1">
      <alignment wrapText="1"/>
    </xf>
    <xf numFmtId="43" fontId="1" fillId="0" borderId="0" xfId="1" applyFont="1" applyFill="1" applyAlignment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/>
    <xf numFmtId="43" fontId="0" fillId="2" borderId="0" xfId="1" applyFont="1" applyFill="1" applyBorder="1"/>
    <xf numFmtId="43" fontId="0" fillId="4" borderId="0" xfId="1" applyFont="1" applyFill="1" applyBorder="1" applyAlignment="1"/>
    <xf numFmtId="0" fontId="0" fillId="2" borderId="0" xfId="0" applyNumberFormat="1" applyFill="1" applyBorder="1"/>
    <xf numFmtId="2" fontId="0" fillId="2" borderId="0" xfId="0" applyNumberFormat="1" applyFill="1" applyBorder="1"/>
    <xf numFmtId="43" fontId="0" fillId="0" borderId="0" xfId="1" applyFont="1" applyBorder="1" applyAlignment="1">
      <alignment wrapText="1"/>
    </xf>
    <xf numFmtId="43" fontId="0" fillId="4" borderId="0" xfId="0" applyNumberForma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43" fontId="0" fillId="2" borderId="0" xfId="1" applyFont="1" applyFill="1"/>
    <xf numFmtId="43" fontId="0" fillId="4" borderId="0" xfId="1" applyFont="1" applyFill="1" applyAlignment="1">
      <alignment wrapText="1"/>
    </xf>
    <xf numFmtId="43" fontId="0" fillId="2" borderId="0" xfId="1" applyFont="1" applyFill="1" applyAlignment="1">
      <alignment wrapText="1"/>
    </xf>
    <xf numFmtId="165" fontId="0" fillId="2" borderId="0" xfId="1" applyNumberFormat="1" applyFont="1" applyFill="1" applyBorder="1" applyAlignment="1"/>
    <xf numFmtId="43" fontId="1" fillId="4" borderId="0" xfId="1" applyFont="1" applyFill="1" applyAlignment="1">
      <alignment wrapText="1"/>
    </xf>
    <xf numFmtId="167" fontId="0" fillId="4" borderId="0" xfId="1" applyNumberFormat="1" applyFont="1" applyFill="1" applyAlignment="1"/>
    <xf numFmtId="43" fontId="0" fillId="0" borderId="5" xfId="1" applyFont="1" applyFill="1" applyBorder="1" applyAlignment="1">
      <alignment wrapText="1"/>
    </xf>
    <xf numFmtId="43" fontId="0" fillId="3" borderId="6" xfId="1" applyFont="1" applyFill="1" applyBorder="1" applyAlignment="1">
      <alignment wrapText="1"/>
    </xf>
    <xf numFmtId="43" fontId="0" fillId="4" borderId="6" xfId="1" applyFont="1" applyFill="1" applyBorder="1" applyAlignment="1">
      <alignment wrapText="1"/>
    </xf>
    <xf numFmtId="43" fontId="0" fillId="0" borderId="6" xfId="1" applyFont="1" applyFill="1" applyBorder="1" applyAlignment="1">
      <alignment wrapText="1"/>
    </xf>
    <xf numFmtId="43" fontId="0" fillId="4" borderId="6" xfId="1" applyFont="1" applyFill="1" applyBorder="1"/>
    <xf numFmtId="43" fontId="0" fillId="0" borderId="7" xfId="1" applyFont="1" applyFill="1" applyBorder="1" applyAlignment="1">
      <alignment wrapText="1"/>
    </xf>
    <xf numFmtId="43" fontId="0" fillId="0" borderId="8" xfId="1" applyFont="1" applyFill="1" applyBorder="1"/>
    <xf numFmtId="43" fontId="0" fillId="4" borderId="8" xfId="1" applyFont="1" applyFill="1" applyBorder="1" applyAlignment="1">
      <alignment wrapText="1"/>
    </xf>
    <xf numFmtId="43" fontId="0" fillId="2" borderId="0" xfId="1" applyFont="1" applyFill="1" applyAlignment="1"/>
    <xf numFmtId="43" fontId="1" fillId="2" borderId="0" xfId="1" applyFont="1" applyFill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Fill="1" applyAlignment="1">
      <alignment wrapText="1"/>
    </xf>
    <xf numFmtId="164" fontId="0" fillId="0" borderId="0" xfId="1" applyNumberFormat="1" applyFont="1" applyFill="1" applyAlignment="1"/>
    <xf numFmtId="0" fontId="0" fillId="2" borderId="0" xfId="0" applyFill="1"/>
    <xf numFmtId="165" fontId="0" fillId="4" borderId="0" xfId="1" applyNumberFormat="1" applyFont="1" applyFill="1" applyBorder="1" applyAlignment="1"/>
    <xf numFmtId="43" fontId="1" fillId="0" borderId="0" xfId="1" applyFont="1" applyFill="1" applyAlignment="1">
      <alignment horizontal="center" wrapText="1"/>
    </xf>
    <xf numFmtId="43" fontId="0" fillId="0" borderId="0" xfId="1" quotePrefix="1" applyFont="1" applyFill="1"/>
    <xf numFmtId="43" fontId="1" fillId="0" borderId="3" xfId="1" applyFont="1" applyFill="1" applyBorder="1" applyAlignment="1">
      <alignment horizontal="center" wrapText="1"/>
    </xf>
    <xf numFmtId="43" fontId="1" fillId="0" borderId="4" xfId="1" applyFont="1" applyFill="1" applyBorder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0" fontId="0" fillId="0" borderId="2" xfId="0" applyBorder="1"/>
    <xf numFmtId="43" fontId="0" fillId="0" borderId="3" xfId="1" applyFont="1" applyFill="1" applyBorder="1" applyAlignment="1">
      <alignment horizontal="center" wrapText="1"/>
    </xf>
    <xf numFmtId="0" fontId="0" fillId="0" borderId="4" xfId="0" applyBorder="1"/>
    <xf numFmtId="43" fontId="0" fillId="0" borderId="4" xfId="1" applyFont="1" applyFill="1" applyBorder="1" applyAlignment="1">
      <alignment horizontal="center" wrapText="1"/>
    </xf>
    <xf numFmtId="43" fontId="0" fillId="0" borderId="0" xfId="1" applyFont="1" applyFill="1" applyAlignment="1">
      <alignment horizontal="center" wrapText="1"/>
    </xf>
    <xf numFmtId="165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hourly and daily analysis of BMP</a:t>
            </a:r>
            <a:r>
              <a:rPr lang="en-US" baseline="0"/>
              <a:t> Standardized Retrofit Values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Hourly Analysis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'Comparison of Hours and Days'!$A$184:$A$354</c:f>
              <c:numCache>
                <c:formatCode>_(* #,##0.00_);_(* \(#,##0.00\);_(* "-"??_);_(@_)</c:formatCode>
                <c:ptCount val="17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</c:numCache>
            </c:numRef>
          </c:cat>
          <c:val>
            <c:numRef>
              <c:f>'Comparison of Hours and Days'!$B$184:$B$354</c:f>
              <c:numCache>
                <c:formatCode>_(* #,##0.00000000_);_(* \(#,##0.00000000\);_(* "-"??_);_(@_)</c:formatCode>
                <c:ptCount val="171"/>
                <c:pt idx="0">
                  <c:v>0</c:v>
                </c:pt>
                <c:pt idx="1">
                  <c:v>1.6850524448484581E-2</c:v>
                </c:pt>
                <c:pt idx="2">
                  <c:v>3.3701048896969163E-2</c:v>
                </c:pt>
                <c:pt idx="3">
                  <c:v>5.0551573345642892E-2</c:v>
                </c:pt>
                <c:pt idx="4">
                  <c:v>6.7385593982622727E-2</c:v>
                </c:pt>
                <c:pt idx="5">
                  <c:v>8.4167973662097759E-2</c:v>
                </c:pt>
                <c:pt idx="6">
                  <c:v>0.10091787809974165</c:v>
                </c:pt>
                <c:pt idx="7">
                  <c:v>0.11763264539031869</c:v>
                </c:pt>
                <c:pt idx="8">
                  <c:v>0.13430908124840879</c:v>
                </c:pt>
                <c:pt idx="9">
                  <c:v>0.15094918210335898</c:v>
                </c:pt>
                <c:pt idx="10">
                  <c:v>0.16748813056547965</c:v>
                </c:pt>
                <c:pt idx="11">
                  <c:v>0.18387122448660478</c:v>
                </c:pt>
                <c:pt idx="12">
                  <c:v>0.2000054302864695</c:v>
                </c:pt>
                <c:pt idx="13">
                  <c:v>0.21589979844020754</c:v>
                </c:pt>
                <c:pt idx="14">
                  <c:v>0.23158520704773064</c:v>
                </c:pt>
                <c:pt idx="15">
                  <c:v>0.2469953746734381</c:v>
                </c:pt>
                <c:pt idx="16">
                  <c:v>0.26207519988170036</c:v>
                </c:pt>
                <c:pt idx="17">
                  <c:v>0.27694752959278912</c:v>
                </c:pt>
                <c:pt idx="18">
                  <c:v>0.29169741167052676</c:v>
                </c:pt>
                <c:pt idx="19">
                  <c:v>0.30628598230058462</c:v>
                </c:pt>
                <c:pt idx="20">
                  <c:v>0.32066798910128402</c:v>
                </c:pt>
                <c:pt idx="21">
                  <c:v>0.33484582778360261</c:v>
                </c:pt>
                <c:pt idx="22">
                  <c:v>0.34887726168699534</c:v>
                </c:pt>
                <c:pt idx="23">
                  <c:v>0.36273899914477936</c:v>
                </c:pt>
                <c:pt idx="24">
                  <c:v>0.37648174944683177</c:v>
                </c:pt>
                <c:pt idx="25">
                  <c:v>0.38997201805293391</c:v>
                </c:pt>
                <c:pt idx="26">
                  <c:v>0.40321898853933319</c:v>
                </c:pt>
                <c:pt idx="27">
                  <c:v>0.41623024733415542</c:v>
                </c:pt>
                <c:pt idx="28">
                  <c:v>0.42903574086540364</c:v>
                </c:pt>
                <c:pt idx="29">
                  <c:v>0.4416459836638133</c:v>
                </c:pt>
                <c:pt idx="30">
                  <c:v>0.45407574929938266</c:v>
                </c:pt>
                <c:pt idx="31">
                  <c:v>0.46635791230007745</c:v>
                </c:pt>
                <c:pt idx="32">
                  <c:v>0.47842100051293934</c:v>
                </c:pt>
                <c:pt idx="33">
                  <c:v>0.49025662894203376</c:v>
                </c:pt>
                <c:pt idx="34">
                  <c:v>0.50186493067929261</c:v>
                </c:pt>
                <c:pt idx="35">
                  <c:v>0.51328343858478986</c:v>
                </c:pt>
                <c:pt idx="36">
                  <c:v>0.52457044838247258</c:v>
                </c:pt>
                <c:pt idx="37">
                  <c:v>0.53564982958396679</c:v>
                </c:pt>
                <c:pt idx="38">
                  <c:v>0.54657215838816453</c:v>
                </c:pt>
                <c:pt idx="39">
                  <c:v>0.5573110819357241</c:v>
                </c:pt>
                <c:pt idx="40">
                  <c:v>0.56789295308582644</c:v>
                </c:pt>
                <c:pt idx="41">
                  <c:v>0.57829794064315254</c:v>
                </c:pt>
                <c:pt idx="42">
                  <c:v>0.5885312353264518</c:v>
                </c:pt>
                <c:pt idx="43">
                  <c:v>0.59863622618381163</c:v>
                </c:pt>
                <c:pt idx="44">
                  <c:v>0.60863234512692255</c:v>
                </c:pt>
                <c:pt idx="45">
                  <c:v>0.61850162429326927</c:v>
                </c:pt>
                <c:pt idx="46">
                  <c:v>0.62820453439516333</c:v>
                </c:pt>
                <c:pt idx="47">
                  <c:v>0.63769169709268192</c:v>
                </c:pt>
                <c:pt idx="48">
                  <c:v>0.64701222453282803</c:v>
                </c:pt>
                <c:pt idx="49">
                  <c:v>0.6562081748178058</c:v>
                </c:pt>
                <c:pt idx="50">
                  <c:v>0.66527342556137303</c:v>
                </c:pt>
                <c:pt idx="51">
                  <c:v>0.6741281196177531</c:v>
                </c:pt>
                <c:pt idx="52">
                  <c:v>0.68280686175131611</c:v>
                </c:pt>
                <c:pt idx="53">
                  <c:v>0.69132202981976842</c:v>
                </c:pt>
                <c:pt idx="54">
                  <c:v>0.69970436882592002</c:v>
                </c:pt>
                <c:pt idx="55">
                  <c:v>0.70795321329248684</c:v>
                </c:pt>
                <c:pt idx="56">
                  <c:v>0.71601625678442693</c:v>
                </c:pt>
                <c:pt idx="57">
                  <c:v>0.72390388073678436</c:v>
                </c:pt>
                <c:pt idx="58">
                  <c:v>0.73158360990380811</c:v>
                </c:pt>
                <c:pt idx="59">
                  <c:v>0.73911999548478668</c:v>
                </c:pt>
                <c:pt idx="60">
                  <c:v>0.74652541533727157</c:v>
                </c:pt>
                <c:pt idx="61">
                  <c:v>0.7538102508900475</c:v>
                </c:pt>
                <c:pt idx="62">
                  <c:v>0.76098994119414387</c:v>
                </c:pt>
                <c:pt idx="63">
                  <c:v>0.76803134552734409</c:v>
                </c:pt>
                <c:pt idx="64">
                  <c:v>0.77496041746983169</c:v>
                </c:pt>
                <c:pt idx="65">
                  <c:v>0.78177702392502779</c:v>
                </c:pt>
                <c:pt idx="66">
                  <c:v>0.78848715417839843</c:v>
                </c:pt>
                <c:pt idx="67">
                  <c:v>0.7951023875164811</c:v>
                </c:pt>
                <c:pt idx="68">
                  <c:v>0.80158905083983778</c:v>
                </c:pt>
                <c:pt idx="69">
                  <c:v>0.80795992129036287</c:v>
                </c:pt>
                <c:pt idx="70">
                  <c:v>0.8142128693510039</c:v>
                </c:pt>
                <c:pt idx="71">
                  <c:v>0.82029891596416149</c:v>
                </c:pt>
                <c:pt idx="72">
                  <c:v>0.82624361541991675</c:v>
                </c:pt>
                <c:pt idx="73">
                  <c:v>0.83198148485321155</c:v>
                </c:pt>
                <c:pt idx="74">
                  <c:v>0.83758892093820725</c:v>
                </c:pt>
                <c:pt idx="75">
                  <c:v>0.84303318224440837</c:v>
                </c:pt>
                <c:pt idx="76">
                  <c:v>0.84842047877886229</c:v>
                </c:pt>
                <c:pt idx="77">
                  <c:v>0.85367627720763295</c:v>
                </c:pt>
                <c:pt idx="78">
                  <c:v>0.85875346180615475</c:v>
                </c:pt>
                <c:pt idx="79">
                  <c:v>0.86372204067962688</c:v>
                </c:pt>
                <c:pt idx="80">
                  <c:v>0.86851999143966674</c:v>
                </c:pt>
                <c:pt idx="81">
                  <c:v>0.87324274338074337</c:v>
                </c:pt>
                <c:pt idx="82">
                  <c:v>0.87791837960039276</c:v>
                </c:pt>
                <c:pt idx="83">
                  <c:v>0.88252241057680192</c:v>
                </c:pt>
                <c:pt idx="84">
                  <c:v>0.8870660163087658</c:v>
                </c:pt>
                <c:pt idx="85">
                  <c:v>0.89154826512904395</c:v>
                </c:pt>
                <c:pt idx="86">
                  <c:v>0.89591898012780635</c:v>
                </c:pt>
                <c:pt idx="87">
                  <c:v>0.90016618273226945</c:v>
                </c:pt>
                <c:pt idx="88">
                  <c:v>0.90428747722750058</c:v>
                </c:pt>
                <c:pt idx="89">
                  <c:v>0.90837776052706032</c:v>
                </c:pt>
                <c:pt idx="90">
                  <c:v>0.91240788477428214</c:v>
                </c:pt>
                <c:pt idx="91">
                  <c:v>0.91634098258286922</c:v>
                </c:pt>
                <c:pt idx="92">
                  <c:v>0.92015296371129462</c:v>
                </c:pt>
                <c:pt idx="93">
                  <c:v>0.92392168888241666</c:v>
                </c:pt>
                <c:pt idx="94">
                  <c:v>0.92764462928742975</c:v>
                </c:pt>
                <c:pt idx="95">
                  <c:v>0.93127746420565405</c:v>
                </c:pt>
                <c:pt idx="96">
                  <c:v>0.93480781577794603</c:v>
                </c:pt>
                <c:pt idx="97">
                  <c:v>0.93822716591052024</c:v>
                </c:pt>
                <c:pt idx="98">
                  <c:v>0.94159301175360022</c:v>
                </c:pt>
                <c:pt idx="99">
                  <c:v>0.94487700401501185</c:v>
                </c:pt>
                <c:pt idx="100">
                  <c:v>0.94809285150621669</c:v>
                </c:pt>
                <c:pt idx="101">
                  <c:v>0.95126145018506303</c:v>
                </c:pt>
                <c:pt idx="102">
                  <c:v>0.95438559504535869</c:v>
                </c:pt>
                <c:pt idx="103">
                  <c:v>0.95743760228297881</c:v>
                </c:pt>
                <c:pt idx="104">
                  <c:v>0.96040043569924038</c:v>
                </c:pt>
                <c:pt idx="105">
                  <c:v>0.96328727172677364</c:v>
                </c:pt>
                <c:pt idx="106">
                  <c:v>0.96612566108410081</c:v>
                </c:pt>
                <c:pt idx="107">
                  <c:v>0.96894075876995323</c:v>
                </c:pt>
                <c:pt idx="108">
                  <c:v>0.97166827978193437</c:v>
                </c:pt>
                <c:pt idx="109">
                  <c:v>0.97433178197306325</c:v>
                </c:pt>
                <c:pt idx="110">
                  <c:v>0.97691542701658485</c:v>
                </c:pt>
                <c:pt idx="111">
                  <c:v>0.97946593134086912</c:v>
                </c:pt>
                <c:pt idx="112">
                  <c:v>0.98197783804201477</c:v>
                </c:pt>
                <c:pt idx="113">
                  <c:v>0.98442599211890713</c:v>
                </c:pt>
                <c:pt idx="114">
                  <c:v>0.98680759856705946</c:v>
                </c:pt>
                <c:pt idx="115">
                  <c:v>0.98913450286661808</c:v>
                </c:pt>
                <c:pt idx="116">
                  <c:v>0.99140630573199084</c:v>
                </c:pt>
                <c:pt idx="117">
                  <c:v>0.99361901430670441</c:v>
                </c:pt>
                <c:pt idx="118">
                  <c:v>0.99578354239853983</c:v>
                </c:pt>
                <c:pt idx="119">
                  <c:v>0.99791639382025765</c:v>
                </c:pt>
                <c:pt idx="120">
                  <c:v>1</c:v>
                </c:pt>
                <c:pt idx="121">
                  <c:v>1.002026242124376</c:v>
                </c:pt>
                <c:pt idx="122">
                  <c:v>1.0040301242461387</c:v>
                </c:pt>
                <c:pt idx="123">
                  <c:v>1.0059900849342249</c:v>
                </c:pt>
                <c:pt idx="124">
                  <c:v>1.0079303475274175</c:v>
                </c:pt>
                <c:pt idx="125">
                  <c:v>1.0098314801145249</c:v>
                </c:pt>
                <c:pt idx="126">
                  <c:v>1.0116743169809128</c:v>
                </c:pt>
                <c:pt idx="127">
                  <c:v>1.0134727000344568</c:v>
                </c:pt>
                <c:pt idx="128">
                  <c:v>1.0152303559370219</c:v>
                </c:pt>
                <c:pt idx="129">
                  <c:v>1.0169728389849269</c:v>
                </c:pt>
                <c:pt idx="130">
                  <c:v>1.0186644796439666</c:v>
                </c:pt>
                <c:pt idx="131">
                  <c:v>1.020295828155994</c:v>
                </c:pt>
                <c:pt idx="132">
                  <c:v>1.021850513800588</c:v>
                </c:pt>
                <c:pt idx="133">
                  <c:v>1.023373922060423</c:v>
                </c:pt>
                <c:pt idx="134">
                  <c:v>1.0248773660347017</c:v>
                </c:pt>
                <c:pt idx="135">
                  <c:v>1.0263720257184621</c:v>
                </c:pt>
                <c:pt idx="136">
                  <c:v>1.0278382030220543</c:v>
                </c:pt>
                <c:pt idx="137">
                  <c:v>1.0292870779403522</c:v>
                </c:pt>
                <c:pt idx="138">
                  <c:v>1.0306994847600743</c:v>
                </c:pt>
                <c:pt idx="139">
                  <c:v>1.0320842077690726</c:v>
                </c:pt>
                <c:pt idx="140">
                  <c:v>1.0334585493460611</c:v>
                </c:pt>
                <c:pt idx="141">
                  <c:v>1.0348193152076623</c:v>
                </c:pt>
                <c:pt idx="142">
                  <c:v>1.0361720953541034</c:v>
                </c:pt>
                <c:pt idx="143">
                  <c:v>1.0375138285961645</c:v>
                </c:pt>
                <c:pt idx="144">
                  <c:v>1.0388105756413095</c:v>
                </c:pt>
                <c:pt idx="145">
                  <c:v>1.0400752467306718</c:v>
                </c:pt>
                <c:pt idx="146">
                  <c:v>1.0413223492480506</c:v>
                </c:pt>
                <c:pt idx="147">
                  <c:v>1.0425223360445632</c:v>
                </c:pt>
                <c:pt idx="148">
                  <c:v>1.0436962361717526</c:v>
                </c:pt>
                <c:pt idx="149">
                  <c:v>1.0448596217738191</c:v>
                </c:pt>
                <c:pt idx="150">
                  <c:v>1.0460096978521007</c:v>
                </c:pt>
                <c:pt idx="151">
                  <c:v>1.0471215755915373</c:v>
                </c:pt>
                <c:pt idx="152">
                  <c:v>1.0481879347544949</c:v>
                </c:pt>
                <c:pt idx="153">
                  <c:v>1.0492223510583958</c:v>
                </c:pt>
                <c:pt idx="154">
                  <c:v>1.050231745453257</c:v>
                </c:pt>
                <c:pt idx="155">
                  <c:v>1.0512081322256221</c:v>
                </c:pt>
                <c:pt idx="156">
                  <c:v>1.0521626913761131</c:v>
                </c:pt>
                <c:pt idx="157">
                  <c:v>1.0530890343352555</c:v>
                </c:pt>
                <c:pt idx="158">
                  <c:v>1.0539930172902081</c:v>
                </c:pt>
                <c:pt idx="159">
                  <c:v>1.0548594673834109</c:v>
                </c:pt>
                <c:pt idx="160">
                  <c:v>1.0556987660473907</c:v>
                </c:pt>
                <c:pt idx="161">
                  <c:v>1.0565187658963009</c:v>
                </c:pt>
                <c:pt idx="162">
                  <c:v>1.0573198662227887</c:v>
                </c:pt>
                <c:pt idx="163">
                  <c:v>1.0580910201152667</c:v>
                </c:pt>
                <c:pt idx="164">
                  <c:v>1.058840878767672</c:v>
                </c:pt>
                <c:pt idx="165">
                  <c:v>1.0595822193257576</c:v>
                </c:pt>
                <c:pt idx="166">
                  <c:v>1.0603219627386318</c:v>
                </c:pt>
                <c:pt idx="167">
                  <c:v>1.0610497275809558</c:v>
                </c:pt>
                <c:pt idx="168">
                  <c:v>1.0617679095616182</c:v>
                </c:pt>
                <c:pt idx="169">
                  <c:v>1.0624590732091777</c:v>
                </c:pt>
                <c:pt idx="170">
                  <c:v>1.0631326682818694</c:v>
                </c:pt>
              </c:numCache>
            </c:numRef>
          </c:val>
        </c:ser>
        <c:ser>
          <c:idx val="1"/>
          <c:order val="1"/>
          <c:tx>
            <c:v>Daily Analysis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'Comparison of Hours and Days'!$F$184:$F$354</c:f>
              <c:numCache>
                <c:formatCode>_(* #,##0.00000000_);_(* \(#,##0.00000000\);_(* "-"??_);_(@_)</c:formatCode>
                <c:ptCount val="171"/>
                <c:pt idx="0">
                  <c:v>0</c:v>
                </c:pt>
                <c:pt idx="1">
                  <c:v>1.9719056862695896E-2</c:v>
                </c:pt>
                <c:pt idx="2">
                  <c:v>3.9438113725391792E-2</c:v>
                </c:pt>
                <c:pt idx="3">
                  <c:v>5.9157170588085485E-2</c:v>
                </c:pt>
                <c:pt idx="4">
                  <c:v>7.8876227450783584E-2</c:v>
                </c:pt>
                <c:pt idx="5">
                  <c:v>9.8595284313478193E-2</c:v>
                </c:pt>
                <c:pt idx="6">
                  <c:v>0.11831434117617097</c:v>
                </c:pt>
                <c:pt idx="7">
                  <c:v>0.13803339803886105</c:v>
                </c:pt>
                <c:pt idx="8">
                  <c:v>0.15775245490156717</c:v>
                </c:pt>
                <c:pt idx="9">
                  <c:v>0.17747151176426143</c:v>
                </c:pt>
                <c:pt idx="10">
                  <c:v>0.19719056862695639</c:v>
                </c:pt>
                <c:pt idx="11">
                  <c:v>0.21690962548964771</c:v>
                </c:pt>
                <c:pt idx="12">
                  <c:v>0.23603696005933544</c:v>
                </c:pt>
                <c:pt idx="13">
                  <c:v>0.2547817563846419</c:v>
                </c:pt>
                <c:pt idx="14">
                  <c:v>0.2730024338656572</c:v>
                </c:pt>
                <c:pt idx="15">
                  <c:v>0.29082492855200454</c:v>
                </c:pt>
                <c:pt idx="16">
                  <c:v>0.30796024148091217</c:v>
                </c:pt>
                <c:pt idx="17">
                  <c:v>0.32469048790657351</c:v>
                </c:pt>
                <c:pt idx="18">
                  <c:v>0.3410189811684245</c:v>
                </c:pt>
                <c:pt idx="19">
                  <c:v>0.35694195403333939</c:v>
                </c:pt>
                <c:pt idx="20">
                  <c:v>0.37255967758849762</c:v>
                </c:pt>
                <c:pt idx="21">
                  <c:v>0.38774321766162051</c:v>
                </c:pt>
                <c:pt idx="22">
                  <c:v>0.40265977650612261</c:v>
                </c:pt>
                <c:pt idx="23">
                  <c:v>0.41713360656296111</c:v>
                </c:pt>
                <c:pt idx="24">
                  <c:v>0.43133939570077029</c:v>
                </c:pt>
                <c:pt idx="25">
                  <c:v>0.44528048371115331</c:v>
                </c:pt>
                <c:pt idx="26">
                  <c:v>0.45891149522892366</c:v>
                </c:pt>
                <c:pt idx="27">
                  <c:v>0.47215678476309869</c:v>
                </c:pt>
                <c:pt idx="28">
                  <c:v>0.48512300929207686</c:v>
                </c:pt>
                <c:pt idx="29">
                  <c:v>0.4977439740838846</c:v>
                </c:pt>
                <c:pt idx="30">
                  <c:v>0.51014259528132477</c:v>
                </c:pt>
                <c:pt idx="31">
                  <c:v>0.52224489028716825</c:v>
                </c:pt>
                <c:pt idx="32">
                  <c:v>0.53407613691526257</c:v>
                </c:pt>
                <c:pt idx="33">
                  <c:v>0.54564055214306717</c:v>
                </c:pt>
                <c:pt idx="34">
                  <c:v>0.55686403751789293</c:v>
                </c:pt>
                <c:pt idx="35">
                  <c:v>0.56789057296766032</c:v>
                </c:pt>
                <c:pt idx="36">
                  <c:v>0.57860960701464725</c:v>
                </c:pt>
                <c:pt idx="37">
                  <c:v>0.58912707767448702</c:v>
                </c:pt>
                <c:pt idx="38">
                  <c:v>0.59941584815358784</c:v>
                </c:pt>
                <c:pt idx="39">
                  <c:v>0.60955782422000471</c:v>
                </c:pt>
                <c:pt idx="40">
                  <c:v>0.61947018012955146</c:v>
                </c:pt>
                <c:pt idx="41">
                  <c:v>0.62920360370348649</c:v>
                </c:pt>
                <c:pt idx="42">
                  <c:v>0.63875096976365209</c:v>
                </c:pt>
                <c:pt idx="43">
                  <c:v>0.64809868172738538</c:v>
                </c:pt>
                <c:pt idx="44">
                  <c:v>0.65726184794609366</c:v>
                </c:pt>
                <c:pt idx="45">
                  <c:v>0.6662438881825864</c:v>
                </c:pt>
                <c:pt idx="46">
                  <c:v>0.67509008953209426</c:v>
                </c:pt>
                <c:pt idx="47">
                  <c:v>0.68372718265480803</c:v>
                </c:pt>
                <c:pt idx="48">
                  <c:v>0.69223720914304165</c:v>
                </c:pt>
                <c:pt idx="49">
                  <c:v>0.70055022855649429</c:v>
                </c:pt>
                <c:pt idx="50">
                  <c:v>0.70872408018345512</c:v>
                </c:pt>
                <c:pt idx="51">
                  <c:v>0.71666741812958112</c:v>
                </c:pt>
                <c:pt idx="52">
                  <c:v>0.72446343272550207</c:v>
                </c:pt>
                <c:pt idx="53">
                  <c:v>0.73205137959424826</c:v>
                </c:pt>
                <c:pt idx="54">
                  <c:v>0.73945056451850988</c:v>
                </c:pt>
                <c:pt idx="55">
                  <c:v>0.74668312653390612</c:v>
                </c:pt>
                <c:pt idx="56">
                  <c:v>0.75376746259840954</c:v>
                </c:pt>
                <c:pt idx="57">
                  <c:v>0.76071187473271396</c:v>
                </c:pt>
                <c:pt idx="58">
                  <c:v>0.7675204648368219</c:v>
                </c:pt>
                <c:pt idx="59">
                  <c:v>0.77416712209399785</c:v>
                </c:pt>
                <c:pt idx="60">
                  <c:v>0.78067614096820281</c:v>
                </c:pt>
                <c:pt idx="61">
                  <c:v>0.78707306832843282</c:v>
                </c:pt>
                <c:pt idx="62">
                  <c:v>0.79330966988243434</c:v>
                </c:pt>
                <c:pt idx="63">
                  <c:v>0.79941761902671549</c:v>
                </c:pt>
                <c:pt idx="64">
                  <c:v>0.80542074154945476</c:v>
                </c:pt>
                <c:pt idx="65">
                  <c:v>0.81131080373108444</c:v>
                </c:pt>
                <c:pt idx="66">
                  <c:v>0.81713143132913191</c:v>
                </c:pt>
                <c:pt idx="67">
                  <c:v>0.82282712801159363</c:v>
                </c:pt>
                <c:pt idx="68">
                  <c:v>0.82837881572062644</c:v>
                </c:pt>
                <c:pt idx="69">
                  <c:v>0.83373364981389131</c:v>
                </c:pt>
                <c:pt idx="70">
                  <c:v>0.83898758264578999</c:v>
                </c:pt>
                <c:pt idx="71">
                  <c:v>0.84413518642345797</c:v>
                </c:pt>
                <c:pt idx="72">
                  <c:v>0.84921622932670038</c:v>
                </c:pt>
                <c:pt idx="73">
                  <c:v>0.85417120735813412</c:v>
                </c:pt>
                <c:pt idx="74">
                  <c:v>0.85899291536839506</c:v>
                </c:pt>
                <c:pt idx="75">
                  <c:v>0.86372008985507509</c:v>
                </c:pt>
                <c:pt idx="76">
                  <c:v>0.86835152207743249</c:v>
                </c:pt>
                <c:pt idx="77">
                  <c:v>0.87285626521849535</c:v>
                </c:pt>
                <c:pt idx="78">
                  <c:v>0.87729899990747451</c:v>
                </c:pt>
                <c:pt idx="79">
                  <c:v>0.88161164312781026</c:v>
                </c:pt>
                <c:pt idx="80">
                  <c:v>0.88584110172288244</c:v>
                </c:pt>
                <c:pt idx="81">
                  <c:v>0.88996164502248831</c:v>
                </c:pt>
                <c:pt idx="82">
                  <c:v>0.89402410963888268</c:v>
                </c:pt>
                <c:pt idx="83">
                  <c:v>0.89802939298605666</c:v>
                </c:pt>
                <c:pt idx="84">
                  <c:v>0.90196268273857572</c:v>
                </c:pt>
                <c:pt idx="85">
                  <c:v>0.90583349614123654</c:v>
                </c:pt>
                <c:pt idx="86">
                  <c:v>0.90958194879078236</c:v>
                </c:pt>
                <c:pt idx="87">
                  <c:v>0.91327026726875271</c:v>
                </c:pt>
                <c:pt idx="88">
                  <c:v>0.91685376768323157</c:v>
                </c:pt>
                <c:pt idx="89">
                  <c:v>0.92036406213164446</c:v>
                </c:pt>
                <c:pt idx="90">
                  <c:v>0.92376423072852332</c:v>
                </c:pt>
                <c:pt idx="91">
                  <c:v>0.92711373199160119</c:v>
                </c:pt>
                <c:pt idx="92">
                  <c:v>0.93041785062811544</c:v>
                </c:pt>
                <c:pt idx="93">
                  <c:v>0.93367924558912019</c:v>
                </c:pt>
                <c:pt idx="94">
                  <c:v>0.93683928928508886</c:v>
                </c:pt>
                <c:pt idx="95">
                  <c:v>0.93995017845334272</c:v>
                </c:pt>
                <c:pt idx="96">
                  <c:v>0.94301417218894856</c:v>
                </c:pt>
                <c:pt idx="97">
                  <c:v>0.9459601171615184</c:v>
                </c:pt>
                <c:pt idx="98">
                  <c:v>0.94884161597243433</c:v>
                </c:pt>
                <c:pt idx="99">
                  <c:v>0.95167721203664535</c:v>
                </c:pt>
                <c:pt idx="100">
                  <c:v>0.95447226588323164</c:v>
                </c:pt>
                <c:pt idx="101">
                  <c:v>0.95718087943351993</c:v>
                </c:pt>
                <c:pt idx="102">
                  <c:v>0.95983080954122957</c:v>
                </c:pt>
                <c:pt idx="103">
                  <c:v>0.96235692349879809</c:v>
                </c:pt>
                <c:pt idx="104">
                  <c:v>0.96483857299058473</c:v>
                </c:pt>
                <c:pt idx="105">
                  <c:v>0.96725903199175411</c:v>
                </c:pt>
                <c:pt idx="106">
                  <c:v>0.96965045294798946</c:v>
                </c:pt>
                <c:pt idx="107">
                  <c:v>0.97200367697690304</c:v>
                </c:pt>
                <c:pt idx="108">
                  <c:v>0.97433814646344608</c:v>
                </c:pt>
                <c:pt idx="109">
                  <c:v>0.97666255550425107</c:v>
                </c:pt>
                <c:pt idx="110">
                  <c:v>0.97895671542538276</c:v>
                </c:pt>
                <c:pt idx="111">
                  <c:v>0.98123309948600446</c:v>
                </c:pt>
                <c:pt idx="112">
                  <c:v>0.98348528487329445</c:v>
                </c:pt>
                <c:pt idx="113">
                  <c:v>0.98571326873456422</c:v>
                </c:pt>
                <c:pt idx="114">
                  <c:v>0.98789360283482275</c:v>
                </c:pt>
                <c:pt idx="115">
                  <c:v>0.99003990943088316</c:v>
                </c:pt>
                <c:pt idx="116">
                  <c:v>0.99212419357077841</c:v>
                </c:pt>
                <c:pt idx="117">
                  <c:v>0.99417898810606276</c:v>
                </c:pt>
                <c:pt idx="118">
                  <c:v>0.99616722228559329</c:v>
                </c:pt>
                <c:pt idx="119">
                  <c:v>0.9981078157808333</c:v>
                </c:pt>
                <c:pt idx="120">
                  <c:v>1</c:v>
                </c:pt>
                <c:pt idx="121">
                  <c:v>1.0018719179080497</c:v>
                </c:pt>
                <c:pt idx="122">
                  <c:v>1.0037256821430711</c:v>
                </c:pt>
                <c:pt idx="123">
                  <c:v>1.0055074543394507</c:v>
                </c:pt>
                <c:pt idx="124">
                  <c:v>1.0072459586220359</c:v>
                </c:pt>
                <c:pt idx="125">
                  <c:v>1.0089371974395012</c:v>
                </c:pt>
                <c:pt idx="126">
                  <c:v>1.0106192101107883</c:v>
                </c:pt>
                <c:pt idx="127">
                  <c:v>1.0122520594369753</c:v>
                </c:pt>
                <c:pt idx="128">
                  <c:v>1.0138514849809874</c:v>
                </c:pt>
                <c:pt idx="129">
                  <c:v>1.0154170993349174</c:v>
                </c:pt>
                <c:pt idx="130">
                  <c:v>1.0169486835913002</c:v>
                </c:pt>
                <c:pt idx="131">
                  <c:v>1.0184662729650484</c:v>
                </c:pt>
                <c:pt idx="132">
                  <c:v>1.0199527082844224</c:v>
                </c:pt>
                <c:pt idx="133">
                  <c:v>1.0213934576898793</c:v>
                </c:pt>
                <c:pt idx="134">
                  <c:v>1.0228095566029889</c:v>
                </c:pt>
                <c:pt idx="135">
                  <c:v>1.0241830710361914</c:v>
                </c:pt>
                <c:pt idx="136">
                  <c:v>1.0255021389730621</c:v>
                </c:pt>
                <c:pt idx="137">
                  <c:v>1.0267796034459009</c:v>
                </c:pt>
                <c:pt idx="138">
                  <c:v>1.0280189532966284</c:v>
                </c:pt>
                <c:pt idx="139">
                  <c:v>1.0292341779618466</c:v>
                </c:pt>
                <c:pt idx="140">
                  <c:v>1.0304251974703582</c:v>
                </c:pt>
                <c:pt idx="141">
                  <c:v>1.031598976279924</c:v>
                </c:pt>
                <c:pt idx="142">
                  <c:v>1.0327515758042907</c:v>
                </c:pt>
                <c:pt idx="143">
                  <c:v>1.0338957811480252</c:v>
                </c:pt>
                <c:pt idx="144">
                  <c:v>1.0350387756763542</c:v>
                </c:pt>
                <c:pt idx="145">
                  <c:v>1.0361545464378477</c:v>
                </c:pt>
                <c:pt idx="146">
                  <c:v>1.0372591209820317</c:v>
                </c:pt>
                <c:pt idx="147">
                  <c:v>1.0383442609213103</c:v>
                </c:pt>
                <c:pt idx="148">
                  <c:v>1.0394200204773854</c:v>
                </c:pt>
                <c:pt idx="149">
                  <c:v>1.0404795234624089</c:v>
                </c:pt>
                <c:pt idx="150">
                  <c:v>1.041507258038302</c:v>
                </c:pt>
                <c:pt idx="151">
                  <c:v>1.0424869715240366</c:v>
                </c:pt>
                <c:pt idx="152">
                  <c:v>1.0434657759257115</c:v>
                </c:pt>
                <c:pt idx="153">
                  <c:v>1.0444166705333136</c:v>
                </c:pt>
                <c:pt idx="154">
                  <c:v>1.0453512306733468</c:v>
                </c:pt>
                <c:pt idx="155">
                  <c:v>1.046282915288876</c:v>
                </c:pt>
                <c:pt idx="156">
                  <c:v>1.047197660418135</c:v>
                </c:pt>
                <c:pt idx="157">
                  <c:v>1.0481101350415916</c:v>
                </c:pt>
                <c:pt idx="158">
                  <c:v>1.0490138374125626</c:v>
                </c:pt>
                <c:pt idx="159">
                  <c:v>1.0499167070399824</c:v>
                </c:pt>
                <c:pt idx="160">
                  <c:v>1.0507893288444043</c:v>
                </c:pt>
                <c:pt idx="161">
                  <c:v>1.0516441734916424</c:v>
                </c:pt>
                <c:pt idx="162">
                  <c:v>1.0524690720472281</c:v>
                </c:pt>
                <c:pt idx="163">
                  <c:v>1.0532854219258212</c:v>
                </c:pt>
                <c:pt idx="164">
                  <c:v>1.0540922415928773</c:v>
                </c:pt>
                <c:pt idx="165">
                  <c:v>1.0548661682306324</c:v>
                </c:pt>
                <c:pt idx="166">
                  <c:v>1.0556057529254339</c:v>
                </c:pt>
                <c:pt idx="167">
                  <c:v>1.0563357352175484</c:v>
                </c:pt>
                <c:pt idx="168">
                  <c:v>1.0570465049242408</c:v>
                </c:pt>
                <c:pt idx="169">
                  <c:v>1.0577572746309336</c:v>
                </c:pt>
                <c:pt idx="170">
                  <c:v>1.0584680443376262</c:v>
                </c:pt>
              </c:numCache>
            </c:numRef>
          </c:val>
        </c:ser>
        <c:marker val="1"/>
        <c:axId val="73496064"/>
        <c:axId val="73497984"/>
      </c:lineChart>
      <c:catAx>
        <c:axId val="7349606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BMP Retention Capacity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97984"/>
        <c:crosses val="autoZero"/>
        <c:auto val="1"/>
        <c:lblAlgn val="ctr"/>
        <c:lblOffset val="100"/>
      </c:catAx>
      <c:valAx>
        <c:axId val="73497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Retention Value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_(* #,##0.00000000_);_(* \(#,##0.0000000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9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hourly and daily analysis of BMP annual retention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Hourly Analysis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'Comparison of Hours and Days'!$A$5:$A$175</c:f>
              <c:numCache>
                <c:formatCode>_(* #,##0.00_);_(* \(#,##0.00\);_(* "-"??_);_(@_)</c:formatCode>
                <c:ptCount val="17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0.880000000000001</c:v>
                </c:pt>
                <c:pt idx="89">
                  <c:v>0.89000000000000101</c:v>
                </c:pt>
                <c:pt idx="90">
                  <c:v>0.90000000000000102</c:v>
                </c:pt>
                <c:pt idx="91">
                  <c:v>0.91000000000000103</c:v>
                </c:pt>
                <c:pt idx="92">
                  <c:v>0.92000000000000104</c:v>
                </c:pt>
                <c:pt idx="93">
                  <c:v>0.93000000000000105</c:v>
                </c:pt>
                <c:pt idx="94">
                  <c:v>0.94000000000000095</c:v>
                </c:pt>
                <c:pt idx="95">
                  <c:v>0.95000000000000095</c:v>
                </c:pt>
                <c:pt idx="96">
                  <c:v>0.96000000000000096</c:v>
                </c:pt>
                <c:pt idx="97">
                  <c:v>0.97000000000000097</c:v>
                </c:pt>
                <c:pt idx="98">
                  <c:v>0.98000000000000098</c:v>
                </c:pt>
                <c:pt idx="99">
                  <c:v>0.99000000000000099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</c:numCache>
            </c:numRef>
          </c:cat>
          <c:val>
            <c:numRef>
              <c:f>'Comparison of Hours and Days'!$B$5:$B$175</c:f>
              <c:numCache>
                <c:formatCode>_(* #,##0.0000000_);_(* \(#,##0.0000000\);_(* "-"??_);_(@_)</c:formatCode>
                <c:ptCount val="171"/>
                <c:pt idx="0">
                  <c:v>0</c:v>
                </c:pt>
                <c:pt idx="1">
                  <c:v>0.34708917052398192</c:v>
                </c:pt>
                <c:pt idx="2">
                  <c:v>0.69417834104796383</c:v>
                </c:pt>
                <c:pt idx="3">
                  <c:v>1.0412675115758419</c:v>
                </c:pt>
                <c:pt idx="4">
                  <c:v>1.3880167345650642</c:v>
                </c:pt>
                <c:pt idx="5">
                  <c:v>1.7337022507741087</c:v>
                </c:pt>
                <c:pt idx="6">
                  <c:v>2.0787188379664809</c:v>
                </c:pt>
                <c:pt idx="7">
                  <c:v>2.4230116658914609</c:v>
                </c:pt>
                <c:pt idx="8">
                  <c:v>2.7665149382659555</c:v>
                </c:pt>
                <c:pt idx="9">
                  <c:v>3.1092697777866616</c:v>
                </c:pt>
                <c:pt idx="10">
                  <c:v>3.449941067906217</c:v>
                </c:pt>
                <c:pt idx="11">
                  <c:v>3.7874020470635279</c:v>
                </c:pt>
                <c:pt idx="12">
                  <c:v>4.119736398155009</c:v>
                </c:pt>
                <c:pt idx="13">
                  <c:v>4.4471305439781599</c:v>
                </c:pt>
                <c:pt idx="14">
                  <c:v>4.7702205154243922</c:v>
                </c:pt>
                <c:pt idx="15">
                  <c:v>5.0876410393489957</c:v>
                </c:pt>
                <c:pt idx="16">
                  <c:v>5.3982571296187016</c:v>
                </c:pt>
                <c:pt idx="17">
                  <c:v>5.7045992021733172</c:v>
                </c:pt>
                <c:pt idx="18">
                  <c:v>6.0084190833491169</c:v>
                </c:pt>
                <c:pt idx="19">
                  <c:v>6.3089162515291077</c:v>
                </c:pt>
                <c:pt idx="20" formatCode="General">
                  <c:v>6.6051585926019962</c:v>
                </c:pt>
                <c:pt idx="21">
                  <c:v>6.8971954537165088</c:v>
                </c:pt>
                <c:pt idx="22">
                  <c:v>7.1862166512275829</c:v>
                </c:pt>
                <c:pt idx="23">
                  <c:v>7.471742420526482</c:v>
                </c:pt>
                <c:pt idx="24">
                  <c:v>7.7548172777892512</c:v>
                </c:pt>
                <c:pt idx="25">
                  <c:v>8.032691486093718</c:v>
                </c:pt>
                <c:pt idx="26">
                  <c:v>8.3055542098704542</c:v>
                </c:pt>
                <c:pt idx="27">
                  <c:v>8.5735617152970196</c:v>
                </c:pt>
                <c:pt idx="28">
                  <c:v>8.8373308425725146</c:v>
                </c:pt>
                <c:pt idx="29">
                  <c:v>9.0970781712913933</c:v>
                </c:pt>
                <c:pt idx="30">
                  <c:v>9.3531080092615255</c:v>
                </c:pt>
                <c:pt idx="31">
                  <c:v>9.6060975100443855</c:v>
                </c:pt>
                <c:pt idx="32">
                  <c:v>9.8545744814621159</c:v>
                </c:pt>
                <c:pt idx="33">
                  <c:v>10.098366208339428</c:v>
                </c:pt>
                <c:pt idx="34">
                  <c:v>10.337475432120272</c:v>
                </c:pt>
                <c:pt idx="35">
                  <c:v>10.572675259262565</c:v>
                </c:pt>
                <c:pt idx="36">
                  <c:v>10.805166472242353</c:v>
                </c:pt>
                <c:pt idx="37">
                  <c:v>11.033380925917204</c:v>
                </c:pt>
                <c:pt idx="38">
                  <c:v>11.25836039503872</c:v>
                </c:pt>
                <c:pt idx="39">
                  <c:v>11.4795620601761</c:v>
                </c:pt>
                <c:pt idx="40" formatCode="General">
                  <c:v>11.697528740756832</c:v>
                </c:pt>
                <c:pt idx="41">
                  <c:v>11.91185195138601</c:v>
                </c:pt>
                <c:pt idx="42">
                  <c:v>12.122638611125449</c:v>
                </c:pt>
                <c:pt idx="43">
                  <c:v>12.330782452912455</c:v>
                </c:pt>
                <c:pt idx="44">
                  <c:v>12.536683737648756</c:v>
                </c:pt>
                <c:pt idx="45">
                  <c:v>12.739972361097207</c:v>
                </c:pt>
                <c:pt idx="46">
                  <c:v>12.939834094138879</c:v>
                </c:pt>
                <c:pt idx="47">
                  <c:v>13.135251835668218</c:v>
                </c:pt>
                <c:pt idx="48">
                  <c:v>13.327237203716349</c:v>
                </c:pt>
                <c:pt idx="49">
                  <c:v>13.516656516233933</c:v>
                </c:pt>
                <c:pt idx="50" formatCode="General">
                  <c:v>13.703383663557805</c:v>
                </c:pt>
                <c:pt idx="51">
                  <c:v>13.885773738399005</c:v>
                </c:pt>
                <c:pt idx="52">
                  <c:v>14.064539533940806</c:v>
                </c:pt>
                <c:pt idx="53">
                  <c:v>14.239936010815281</c:v>
                </c:pt>
                <c:pt idx="54">
                  <c:v>14.412596458363407</c:v>
                </c:pt>
                <c:pt idx="55">
                  <c:v>14.582507169002417</c:v>
                </c:pt>
                <c:pt idx="56">
                  <c:v>14.748590728364153</c:v>
                </c:pt>
                <c:pt idx="57">
                  <c:v>14.911060974521686</c:v>
                </c:pt>
                <c:pt idx="58">
                  <c:v>15.069248978377603</c:v>
                </c:pt>
                <c:pt idx="59">
                  <c:v>15.224484373456717</c:v>
                </c:pt>
                <c:pt idx="60" formatCode="General">
                  <c:v>15.37702212038791</c:v>
                </c:pt>
                <c:pt idx="61">
                  <c:v>15.52707605711532</c:v>
                </c:pt>
                <c:pt idx="62">
                  <c:v>15.674964199106769</c:v>
                </c:pt>
                <c:pt idx="63">
                  <c:v>15.820003909698938</c:v>
                </c:pt>
                <c:pt idx="64">
                  <c:v>15.962729783921523</c:v>
                </c:pt>
                <c:pt idx="65">
                  <c:v>16.103139080234861</c:v>
                </c:pt>
                <c:pt idx="66">
                  <c:v>16.241355166676001</c:v>
                </c:pt>
                <c:pt idx="67">
                  <c:v>16.377616554810078</c:v>
                </c:pt>
                <c:pt idx="68">
                  <c:v>16.51122964200243</c:v>
                </c:pt>
                <c:pt idx="69">
                  <c:v>16.642457613389833</c:v>
                </c:pt>
                <c:pt idx="70" formatCode="General">
                  <c:v>16.771256604918708</c:v>
                </c:pt>
                <c:pt idx="71">
                  <c:v>16.896617739949797</c:v>
                </c:pt>
                <c:pt idx="72">
                  <c:v>17.019067388886274</c:v>
                </c:pt>
                <c:pt idx="73">
                  <c:v>17.137256727637467</c:v>
                </c:pt>
                <c:pt idx="74">
                  <c:v>17.252759384273322</c:v>
                </c:pt>
                <c:pt idx="75">
                  <c:v>17.364900946790392</c:v>
                </c:pt>
                <c:pt idx="76">
                  <c:v>17.47586914194817</c:v>
                </c:pt>
                <c:pt idx="77">
                  <c:v>17.584128722987341</c:v>
                </c:pt>
                <c:pt idx="78">
                  <c:v>17.688709194431159</c:v>
                </c:pt>
                <c:pt idx="79">
                  <c:v>17.791052591822062</c:v>
                </c:pt>
                <c:pt idx="80" formatCode="General">
                  <c:v>17.889881370392626</c:v>
                </c:pt>
                <c:pt idx="81">
                  <c:v>17.987161194461617</c:v>
                </c:pt>
                <c:pt idx="82">
                  <c:v>18.083470523118503</c:v>
                </c:pt>
                <c:pt idx="83">
                  <c:v>18.178304918187571</c:v>
                </c:pt>
                <c:pt idx="84">
                  <c:v>18.271894666656035</c:v>
                </c:pt>
                <c:pt idx="85">
                  <c:v>18.364220577927735</c:v>
                </c:pt>
                <c:pt idx="86">
                  <c:v>18.454249101856178</c:v>
                </c:pt>
                <c:pt idx="87">
                  <c:v>18.541733502329123</c:v>
                </c:pt>
                <c:pt idx="88">
                  <c:v>18.626624432116383</c:v>
                </c:pt>
                <c:pt idx="89">
                  <c:v>18.710876589489441</c:v>
                </c:pt>
                <c:pt idx="90" formatCode="General">
                  <c:v>18.79388958331959</c:v>
                </c:pt>
                <c:pt idx="91">
                  <c:v>18.874904014659439</c:v>
                </c:pt>
                <c:pt idx="92">
                  <c:v>18.953423669757605</c:v>
                </c:pt>
                <c:pt idx="93">
                  <c:v>19.031052333338771</c:v>
                </c:pt>
                <c:pt idx="94">
                  <c:v>19.107737916688812</c:v>
                </c:pt>
                <c:pt idx="95">
                  <c:v>19.182567496164033</c:v>
                </c:pt>
                <c:pt idx="96">
                  <c:v>19.255286111102755</c:v>
                </c:pt>
                <c:pt idx="97">
                  <c:v>19.325718304763825</c:v>
                </c:pt>
                <c:pt idx="98">
                  <c:v>19.395048410503726</c:v>
                </c:pt>
                <c:pt idx="99">
                  <c:v>19.462692486123167</c:v>
                </c:pt>
                <c:pt idx="100" formatCode="General">
                  <c:v>19.528932907403011</c:v>
                </c:pt>
                <c:pt idx="101">
                  <c:v>19.594200091847412</c:v>
                </c:pt>
                <c:pt idx="102">
                  <c:v>19.658551611081837</c:v>
                </c:pt>
                <c:pt idx="103">
                  <c:v>19.721417230711499</c:v>
                </c:pt>
                <c:pt idx="104">
                  <c:v>19.782446037025206</c:v>
                </c:pt>
                <c:pt idx="105">
                  <c:v>19.84190943979932</c:v>
                </c:pt>
                <c:pt idx="106">
                  <c:v>19.900374932115042</c:v>
                </c:pt>
                <c:pt idx="107">
                  <c:v>19.958360659723322</c:v>
                </c:pt>
                <c:pt idx="108">
                  <c:v>20.014542472255599</c:v>
                </c:pt>
                <c:pt idx="109">
                  <c:v>20.069405617259424</c:v>
                </c:pt>
                <c:pt idx="110" formatCode="General">
                  <c:v>20.122623854936588</c:v>
                </c:pt>
                <c:pt idx="111">
                  <c:v>20.175159456011798</c:v>
                </c:pt>
                <c:pt idx="112">
                  <c:v>20.226900018508811</c:v>
                </c:pt>
                <c:pt idx="113">
                  <c:v>20.277327396627591</c:v>
                </c:pt>
                <c:pt idx="114">
                  <c:v>20.32638401852271</c:v>
                </c:pt>
                <c:pt idx="115">
                  <c:v>20.374313878847925</c:v>
                </c:pt>
                <c:pt idx="116">
                  <c:v>20.421108753069607</c:v>
                </c:pt>
                <c:pt idx="117">
                  <c:v>20.46668639584011</c:v>
                </c:pt>
                <c:pt idx="118">
                  <c:v>20.511271611111471</c:v>
                </c:pt>
                <c:pt idx="119">
                  <c:v>20.555204346444317</c:v>
                </c:pt>
                <c:pt idx="120">
                  <c:v>20.598122722239466</c:v>
                </c:pt>
                <c:pt idx="121">
                  <c:v>20.639859506182333</c:v>
                </c:pt>
                <c:pt idx="122">
                  <c:v>20.681135716047304</c:v>
                </c:pt>
                <c:pt idx="123">
                  <c:v>20.721507226831271</c:v>
                </c:pt>
                <c:pt idx="124">
                  <c:v>20.76147299383922</c:v>
                </c:pt>
                <c:pt idx="125">
                  <c:v>20.800632756179709</c:v>
                </c:pt>
                <c:pt idx="126">
                  <c:v>20.838591736110633</c:v>
                </c:pt>
                <c:pt idx="127">
                  <c:v>20.875635050949128</c:v>
                </c:pt>
                <c:pt idx="128">
                  <c:v>20.911839462933631</c:v>
                </c:pt>
                <c:pt idx="129">
                  <c:v>20.947731342595798</c:v>
                </c:pt>
                <c:pt idx="130" formatCode="General">
                  <c:v>20.982575964492629</c:v>
                </c:pt>
                <c:pt idx="131">
                  <c:v>21.016178681346112</c:v>
                </c:pt>
                <c:pt idx="132">
                  <c:v>21.048202287047964</c:v>
                </c:pt>
                <c:pt idx="133">
                  <c:v>21.079581637340119</c:v>
                </c:pt>
                <c:pt idx="134">
                  <c:v>21.110549760828324</c:v>
                </c:pt>
                <c:pt idx="135">
                  <c:v>21.141336944422406</c:v>
                </c:pt>
                <c:pt idx="136">
                  <c:v>21.171537444454358</c:v>
                </c:pt>
                <c:pt idx="137">
                  <c:v>21.201381547830632</c:v>
                </c:pt>
                <c:pt idx="138">
                  <c:v>21.230474476836999</c:v>
                </c:pt>
                <c:pt idx="139">
                  <c:v>21.258997171312654</c:v>
                </c:pt>
                <c:pt idx="140" formatCode="General">
                  <c:v>21.287306027777738</c:v>
                </c:pt>
                <c:pt idx="141">
                  <c:v>21.315335249991232</c:v>
                </c:pt>
                <c:pt idx="142">
                  <c:v>21.343199981463837</c:v>
                </c:pt>
                <c:pt idx="143">
                  <c:v>21.370837167444318</c:v>
                </c:pt>
                <c:pt idx="144">
                  <c:v>21.397547722219919</c:v>
                </c:pt>
                <c:pt idx="145">
                  <c:v>21.423597572521867</c:v>
                </c:pt>
                <c:pt idx="146">
                  <c:v>21.449285543222054</c:v>
                </c:pt>
                <c:pt idx="147">
                  <c:v>21.474003018521689</c:v>
                </c:pt>
                <c:pt idx="148">
                  <c:v>21.498183157405183</c:v>
                </c:pt>
                <c:pt idx="149">
                  <c:v>21.522146716809836</c:v>
                </c:pt>
                <c:pt idx="150" formatCode="General">
                  <c:v>21.545836125010194</c:v>
                </c:pt>
                <c:pt idx="151">
                  <c:v>21.568738719139233</c:v>
                </c:pt>
                <c:pt idx="152">
                  <c:v>21.590703716043823</c:v>
                </c:pt>
                <c:pt idx="153">
                  <c:v>21.612010750017458</c:v>
                </c:pt>
                <c:pt idx="154">
                  <c:v>21.632802379637951</c:v>
                </c:pt>
                <c:pt idx="155">
                  <c:v>21.652914114199497</c:v>
                </c:pt>
                <c:pt idx="156">
                  <c:v>21.672576240726944</c:v>
                </c:pt>
                <c:pt idx="157">
                  <c:v>21.691657166682244</c:v>
                </c:pt>
                <c:pt idx="158">
                  <c:v>21.710277518527171</c:v>
                </c:pt>
                <c:pt idx="159">
                  <c:v>21.728124763879656</c:v>
                </c:pt>
                <c:pt idx="160" formatCode="General">
                  <c:v>21.745412740760923</c:v>
                </c:pt>
                <c:pt idx="161">
                  <c:v>21.762303198280996</c:v>
                </c:pt>
                <c:pt idx="162">
                  <c:v>21.778804361118819</c:v>
                </c:pt>
                <c:pt idx="163">
                  <c:v>21.794688683633812</c:v>
                </c:pt>
                <c:pt idx="164">
                  <c:v>21.810134364180389</c:v>
                </c:pt>
                <c:pt idx="165">
                  <c:v>21.825404587974809</c:v>
                </c:pt>
                <c:pt idx="166">
                  <c:v>21.84064191357616</c:v>
                </c:pt>
                <c:pt idx="167">
                  <c:v>21.855632503111281</c:v>
                </c:pt>
                <c:pt idx="168">
                  <c:v>21.870425703685864</c:v>
                </c:pt>
                <c:pt idx="169">
                  <c:v>21.884662377319447</c:v>
                </c:pt>
                <c:pt idx="170" formatCode="General">
                  <c:v>21.898537171291846</c:v>
                </c:pt>
              </c:numCache>
            </c:numRef>
          </c:val>
        </c:ser>
        <c:ser>
          <c:idx val="1"/>
          <c:order val="1"/>
          <c:tx>
            <c:v>Daily Analysis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'Comparison of Hours and Days'!$A$5:$A$175</c:f>
              <c:numCache>
                <c:formatCode>_(* #,##0.00_);_(* \(#,##0.00\);_(* "-"??_);_(@_)</c:formatCode>
                <c:ptCount val="17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0.880000000000001</c:v>
                </c:pt>
                <c:pt idx="89">
                  <c:v>0.89000000000000101</c:v>
                </c:pt>
                <c:pt idx="90">
                  <c:v>0.90000000000000102</c:v>
                </c:pt>
                <c:pt idx="91">
                  <c:v>0.91000000000000103</c:v>
                </c:pt>
                <c:pt idx="92">
                  <c:v>0.92000000000000104</c:v>
                </c:pt>
                <c:pt idx="93">
                  <c:v>0.93000000000000105</c:v>
                </c:pt>
                <c:pt idx="94">
                  <c:v>0.94000000000000095</c:v>
                </c:pt>
                <c:pt idx="95">
                  <c:v>0.95000000000000095</c:v>
                </c:pt>
                <c:pt idx="96">
                  <c:v>0.96000000000000096</c:v>
                </c:pt>
                <c:pt idx="97">
                  <c:v>0.97000000000000097</c:v>
                </c:pt>
                <c:pt idx="98">
                  <c:v>0.98000000000000098</c:v>
                </c:pt>
                <c:pt idx="99">
                  <c:v>0.99000000000000099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</c:numCache>
            </c:numRef>
          </c:cat>
          <c:val>
            <c:numRef>
              <c:f>'Comparison of Hours and Days'!$F$5:$F$175</c:f>
              <c:numCache>
                <c:formatCode>_(* #,##0.0000000_);_(* \(#,##0.0000000\);_(* "-"??_);_(@_)</c:formatCode>
                <c:ptCount val="171"/>
                <c:pt idx="0">
                  <c:v>0</c:v>
                </c:pt>
                <c:pt idx="1">
                  <c:v>0.40523938888890582</c:v>
                </c:pt>
                <c:pt idx="2">
                  <c:v>0.81047877777781163</c:v>
                </c:pt>
                <c:pt idx="3">
                  <c:v>1.2157181666666721</c:v>
                </c:pt>
                <c:pt idx="4">
                  <c:v>1.6209575555556233</c:v>
                </c:pt>
                <c:pt idx="5">
                  <c:v>2.0261969444445027</c:v>
                </c:pt>
                <c:pt idx="6">
                  <c:v>2.4314363333333442</c:v>
                </c:pt>
                <c:pt idx="7">
                  <c:v>2.8366757222221306</c:v>
                </c:pt>
                <c:pt idx="8">
                  <c:v>3.2419151111112465</c:v>
                </c:pt>
                <c:pt idx="9">
                  <c:v>3.6471545000001186</c:v>
                </c:pt>
                <c:pt idx="10">
                  <c:v>4.0523938888890054</c:v>
                </c:pt>
                <c:pt idx="11">
                  <c:v>4.4576332777778171</c:v>
                </c:pt>
                <c:pt idx="12">
                  <c:v>4.8507123903370672</c:v>
                </c:pt>
                <c:pt idx="13">
                  <c:v>5.2359300942367097</c:v>
                </c:pt>
                <c:pt idx="14">
                  <c:v>5.6103768164588503</c:v>
                </c:pt>
                <c:pt idx="15">
                  <c:v>5.9766406243813428</c:v>
                </c:pt>
                <c:pt idx="16">
                  <c:v>6.3287824021591144</c:v>
                </c:pt>
                <c:pt idx="17">
                  <c:v>6.6725998009679595</c:v>
                </c:pt>
                <c:pt idx="18">
                  <c:v>7.0081609120790551</c:v>
                </c:pt>
                <c:pt idx="19">
                  <c:v>7.33538831641195</c:v>
                </c:pt>
                <c:pt idx="20">
                  <c:v>7.6563426497452598</c:v>
                </c:pt>
                <c:pt idx="21">
                  <c:v>7.968374231338931</c:v>
                </c:pt>
                <c:pt idx="22">
                  <c:v>8.2749191757833493</c:v>
                </c:pt>
                <c:pt idx="23">
                  <c:v>8.5723657569233982</c:v>
                </c:pt>
                <c:pt idx="24">
                  <c:v>8.8643039235900272</c:v>
                </c:pt>
                <c:pt idx="25">
                  <c:v>9.1508023106635807</c:v>
                </c:pt>
                <c:pt idx="26">
                  <c:v>9.4309284250037013</c:v>
                </c:pt>
                <c:pt idx="27">
                  <c:v>9.7031277027815275</c:v>
                </c:pt>
                <c:pt idx="28">
                  <c:v>9.9695920139758254</c:v>
                </c:pt>
                <c:pt idx="29">
                  <c:v>10.228961013975825</c:v>
                </c:pt>
                <c:pt idx="30">
                  <c:v>10.483760709118485</c:v>
                </c:pt>
                <c:pt idx="31">
                  <c:v>10.732470709118495</c:v>
                </c:pt>
                <c:pt idx="32">
                  <c:v>10.975610489420713</c:v>
                </c:pt>
                <c:pt idx="33">
                  <c:v>11.213266711642916</c:v>
                </c:pt>
                <c:pt idx="34">
                  <c:v>11.443916604595056</c:v>
                </c:pt>
                <c:pt idx="35">
                  <c:v>11.670519049039486</c:v>
                </c:pt>
                <c:pt idx="36">
                  <c:v>11.890802140514202</c:v>
                </c:pt>
                <c:pt idx="37">
                  <c:v>12.106942973847532</c:v>
                </c:pt>
                <c:pt idx="38">
                  <c:v>12.318383870356973</c:v>
                </c:pt>
                <c:pt idx="39">
                  <c:v>12.526808046619466</c:v>
                </c:pt>
                <c:pt idx="40">
                  <c:v>12.730513379952782</c:v>
                </c:pt>
                <c:pt idx="41">
                  <c:v>12.93054153790998</c:v>
                </c:pt>
                <c:pt idx="42">
                  <c:v>13.126746093465545</c:v>
                </c:pt>
                <c:pt idx="43">
                  <c:v>13.318847628040405</c:v>
                </c:pt>
                <c:pt idx="44">
                  <c:v>13.507156628040375</c:v>
                </c:pt>
                <c:pt idx="45">
                  <c:v>13.691743371805881</c:v>
                </c:pt>
                <c:pt idx="46">
                  <c:v>13.873538538472522</c:v>
                </c:pt>
                <c:pt idx="47">
                  <c:v>14.051036395656883</c:v>
                </c:pt>
                <c:pt idx="48">
                  <c:v>14.225922951212398</c:v>
                </c:pt>
                <c:pt idx="49">
                  <c:v>14.396760883796391</c:v>
                </c:pt>
                <c:pt idx="50">
                  <c:v>14.564738828240804</c:v>
                </c:pt>
                <c:pt idx="51">
                  <c:v>14.727979567259906</c:v>
                </c:pt>
                <c:pt idx="52">
                  <c:v>14.888192716023456</c:v>
                </c:pt>
                <c:pt idx="53">
                  <c:v>15.044129938245748</c:v>
                </c:pt>
                <c:pt idx="54">
                  <c:v>15.19618798026378</c:v>
                </c:pt>
                <c:pt idx="55">
                  <c:v>15.344821813597104</c:v>
                </c:pt>
                <c:pt idx="56">
                  <c:v>15.490409507646206</c:v>
                </c:pt>
                <c:pt idx="57">
                  <c:v>15.633121674312855</c:v>
                </c:pt>
                <c:pt idx="58">
                  <c:v>15.773042610298562</c:v>
                </c:pt>
                <c:pt idx="59">
                  <c:v>15.909635721409645</c:v>
                </c:pt>
                <c:pt idx="60">
                  <c:v>16.043400274613969</c:v>
                </c:pt>
                <c:pt idx="61">
                  <c:v>16.174861274613942</c:v>
                </c:pt>
                <c:pt idx="62">
                  <c:v>16.303027475466493</c:v>
                </c:pt>
                <c:pt idx="63">
                  <c:v>16.428549785982039</c:v>
                </c:pt>
                <c:pt idx="64">
                  <c:v>16.551917841537588</c:v>
                </c:pt>
                <c:pt idx="65">
                  <c:v>16.672962433863741</c:v>
                </c:pt>
                <c:pt idx="66">
                  <c:v>16.79258010053039</c:v>
                </c:pt>
                <c:pt idx="67">
                  <c:v>16.909630355974596</c:v>
                </c:pt>
                <c:pt idx="68">
                  <c:v>17.023721133752439</c:v>
                </c:pt>
                <c:pt idx="69">
                  <c:v>17.133766442240862</c:v>
                </c:pt>
                <c:pt idx="70">
                  <c:v>17.241738164463023</c:v>
                </c:pt>
                <c:pt idx="71">
                  <c:v>17.347524755760432</c:v>
                </c:pt>
                <c:pt idx="72">
                  <c:v>17.451943477982564</c:v>
                </c:pt>
                <c:pt idx="73">
                  <c:v>17.553771485447502</c:v>
                </c:pt>
                <c:pt idx="74">
                  <c:v>17.652860707669653</c:v>
                </c:pt>
                <c:pt idx="75">
                  <c:v>17.75000720476087</c:v>
                </c:pt>
                <c:pt idx="76">
                  <c:v>17.845186136316116</c:v>
                </c:pt>
                <c:pt idx="77">
                  <c:v>17.937761525204984</c:v>
                </c:pt>
                <c:pt idx="78">
                  <c:v>18.029062600245918</c:v>
                </c:pt>
                <c:pt idx="79">
                  <c:v>18.117690211357022</c:v>
                </c:pt>
                <c:pt idx="80">
                  <c:v>18.204608324547333</c:v>
                </c:pt>
                <c:pt idx="81">
                  <c:v>18.289288157880613</c:v>
                </c:pt>
                <c:pt idx="82">
                  <c:v>18.37277443666126</c:v>
                </c:pt>
                <c:pt idx="83">
                  <c:v>18.455085603327969</c:v>
                </c:pt>
                <c:pt idx="84">
                  <c:v>18.535917255000378</c:v>
                </c:pt>
                <c:pt idx="85">
                  <c:v>18.615464977222565</c:v>
                </c:pt>
                <c:pt idx="86">
                  <c:v>18.692498106725559</c:v>
                </c:pt>
                <c:pt idx="87">
                  <c:v>18.768295440058875</c:v>
                </c:pt>
                <c:pt idx="88">
                  <c:v>18.841938694305671</c:v>
                </c:pt>
                <c:pt idx="89">
                  <c:v>18.914077518540516</c:v>
                </c:pt>
                <c:pt idx="90">
                  <c:v>18.983953185207167</c:v>
                </c:pt>
                <c:pt idx="91">
                  <c:v>19.05278760535127</c:v>
                </c:pt>
                <c:pt idx="92">
                  <c:v>19.120689383129015</c:v>
                </c:pt>
                <c:pt idx="93">
                  <c:v>19.187713161706537</c:v>
                </c:pt>
                <c:pt idx="94">
                  <c:v>19.252654106150953</c:v>
                </c:pt>
                <c:pt idx="95">
                  <c:v>19.316584893217609</c:v>
                </c:pt>
                <c:pt idx="96">
                  <c:v>19.379551948773155</c:v>
                </c:pt>
                <c:pt idx="97">
                  <c:v>19.440093025798141</c:v>
                </c:pt>
                <c:pt idx="98">
                  <c:v>19.499309692464827</c:v>
                </c:pt>
                <c:pt idx="99">
                  <c:v>19.55758302795941</c:v>
                </c:pt>
                <c:pt idx="100">
                  <c:v>19.615023194626051</c:v>
                </c:pt>
                <c:pt idx="101">
                  <c:v>19.670686957223719</c:v>
                </c:pt>
                <c:pt idx="102">
                  <c:v>19.72514473707211</c:v>
                </c:pt>
                <c:pt idx="103">
                  <c:v>19.777058014849882</c:v>
                </c:pt>
                <c:pt idx="104">
                  <c:v>19.828057519059971</c:v>
                </c:pt>
                <c:pt idx="105">
                  <c:v>19.877799519059987</c:v>
                </c:pt>
                <c:pt idx="106">
                  <c:v>19.926944768431131</c:v>
                </c:pt>
                <c:pt idx="107">
                  <c:v>19.975305046208902</c:v>
                </c:pt>
                <c:pt idx="108">
                  <c:v>20.023279905995231</c:v>
                </c:pt>
                <c:pt idx="109">
                  <c:v>20.071048017106346</c:v>
                </c:pt>
                <c:pt idx="110">
                  <c:v>20.118194489218386</c:v>
                </c:pt>
                <c:pt idx="111">
                  <c:v>20.16497565588503</c:v>
                </c:pt>
                <c:pt idx="112">
                  <c:v>20.211259524143276</c:v>
                </c:pt>
                <c:pt idx="113">
                  <c:v>20.257046035368536</c:v>
                </c:pt>
                <c:pt idx="114">
                  <c:v>20.301853313146303</c:v>
                </c:pt>
                <c:pt idx="115">
                  <c:v>20.34596130367607</c:v>
                </c:pt>
                <c:pt idx="116">
                  <c:v>20.388794692564961</c:v>
                </c:pt>
                <c:pt idx="117">
                  <c:v>20.431022050981181</c:v>
                </c:pt>
                <c:pt idx="118">
                  <c:v>20.471881550981163</c:v>
                </c:pt>
                <c:pt idx="119">
                  <c:v>20.511762004066146</c:v>
                </c:pt>
                <c:pt idx="120">
                  <c:v>20.55064761517724</c:v>
                </c:pt>
                <c:pt idx="121">
                  <c:v>20.589116740470111</c:v>
                </c:pt>
                <c:pt idx="122">
                  <c:v>20.627212796025653</c:v>
                </c:pt>
                <c:pt idx="123">
                  <c:v>20.66382936856397</c:v>
                </c:pt>
                <c:pt idx="124">
                  <c:v>20.699556757452857</c:v>
                </c:pt>
                <c:pt idx="125">
                  <c:v>20.734312810423692</c:v>
                </c:pt>
                <c:pt idx="126">
                  <c:v>20.768879260115575</c:v>
                </c:pt>
                <c:pt idx="127">
                  <c:v>20.802435371226725</c:v>
                </c:pt>
                <c:pt idx="128">
                  <c:v>20.835304601968435</c:v>
                </c:pt>
                <c:pt idx="129">
                  <c:v>20.867478990857311</c:v>
                </c:pt>
                <c:pt idx="130">
                  <c:v>20.898954039203186</c:v>
                </c:pt>
                <c:pt idx="131">
                  <c:v>20.930141483647624</c:v>
                </c:pt>
                <c:pt idx="132">
                  <c:v>20.960688692098834</c:v>
                </c:pt>
                <c:pt idx="133">
                  <c:v>20.990297025432156</c:v>
                </c:pt>
                <c:pt idx="134">
                  <c:v>21.019398775183706</c:v>
                </c:pt>
                <c:pt idx="135">
                  <c:v>21.047625386294808</c:v>
                </c:pt>
                <c:pt idx="136">
                  <c:v>21.074733086645917</c:v>
                </c:pt>
                <c:pt idx="137">
                  <c:v>21.100985808868138</c:v>
                </c:pt>
                <c:pt idx="138">
                  <c:v>21.126455250922358</c:v>
                </c:pt>
                <c:pt idx="139">
                  <c:v>21.151428904790532</c:v>
                </c:pt>
                <c:pt idx="140">
                  <c:v>21.175905127012754</c:v>
                </c:pt>
                <c:pt idx="141">
                  <c:v>21.200027041706303</c:v>
                </c:pt>
                <c:pt idx="142">
                  <c:v>21.223713708372983</c:v>
                </c:pt>
                <c:pt idx="143">
                  <c:v>21.247227869191473</c:v>
                </c:pt>
                <c:pt idx="144">
                  <c:v>21.27071714696924</c:v>
                </c:pt>
                <c:pt idx="145">
                  <c:v>21.29364695870801</c:v>
                </c:pt>
                <c:pt idx="146">
                  <c:v>21.316346680930231</c:v>
                </c:pt>
                <c:pt idx="147">
                  <c:v>21.338647009435501</c:v>
                </c:pt>
                <c:pt idx="148">
                  <c:v>21.360754564991058</c:v>
                </c:pt>
                <c:pt idx="149">
                  <c:v>21.382528037483507</c:v>
                </c:pt>
                <c:pt idx="150">
                  <c:v>21.403648648594618</c:v>
                </c:pt>
                <c:pt idx="151">
                  <c:v>21.423782395203787</c:v>
                </c:pt>
                <c:pt idx="152">
                  <c:v>21.443897459546793</c:v>
                </c:pt>
                <c:pt idx="153">
                  <c:v>21.463438959546796</c:v>
                </c:pt>
                <c:pt idx="154">
                  <c:v>21.482644775659807</c:v>
                </c:pt>
                <c:pt idx="155">
                  <c:v>21.501791497882028</c:v>
                </c:pt>
                <c:pt idx="156">
                  <c:v>21.520590102691131</c:v>
                </c:pt>
                <c:pt idx="157">
                  <c:v>21.53934204713558</c:v>
                </c:pt>
                <c:pt idx="158">
                  <c:v>21.557913716110406</c:v>
                </c:pt>
                <c:pt idx="159">
                  <c:v>21.576468271665956</c:v>
                </c:pt>
                <c:pt idx="160">
                  <c:v>21.594401214869951</c:v>
                </c:pt>
                <c:pt idx="161">
                  <c:v>21.611968825981062</c:v>
                </c:pt>
                <c:pt idx="162">
                  <c:v>21.628921025515169</c:v>
                </c:pt>
                <c:pt idx="163">
                  <c:v>21.645697544200832</c:v>
                </c:pt>
                <c:pt idx="164">
                  <c:v>21.662278210867495</c:v>
                </c:pt>
                <c:pt idx="165">
                  <c:v>21.67818290448</c:v>
                </c:pt>
                <c:pt idx="166">
                  <c:v>21.693381848924442</c:v>
                </c:pt>
                <c:pt idx="167">
                  <c:v>21.708383457775007</c:v>
                </c:pt>
                <c:pt idx="168">
                  <c:v>21.722990235552786</c:v>
                </c:pt>
                <c:pt idx="169">
                  <c:v>21.737597013330571</c:v>
                </c:pt>
                <c:pt idx="170">
                  <c:v>21.752203791108354</c:v>
                </c:pt>
              </c:numCache>
            </c:numRef>
          </c:val>
        </c:ser>
        <c:marker val="1"/>
        <c:axId val="73565312"/>
        <c:axId val="73567232"/>
      </c:lineChart>
      <c:catAx>
        <c:axId val="7356531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BMP Retention Capacity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67232"/>
        <c:crosses val="autoZero"/>
        <c:auto val="1"/>
        <c:lblAlgn val="ctr"/>
        <c:lblOffset val="100"/>
      </c:catAx>
      <c:valAx>
        <c:axId val="73567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Retention Value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_(* #,##0.0000000_);_(* \(#,##0.000000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6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133349</xdr:colOff>
      <xdr:row>25</xdr:row>
      <xdr:rowOff>123824</xdr:rowOff>
    </xdr:from>
    <xdr:to>
      <xdr:col>18</xdr:col>
      <xdr:colOff>314325</xdr:colOff>
      <xdr:row>49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2</xdr:row>
      <xdr:rowOff>333375</xdr:rowOff>
    </xdr:from>
    <xdr:to>
      <xdr:col>18</xdr:col>
      <xdr:colOff>381001</xdr:colOff>
      <xdr:row>24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19"/>
  <sheetViews>
    <sheetView tabSelected="1" topLeftCell="A13" workbookViewId="0"/>
  </sheetViews>
  <sheetFormatPr defaultRowHeight="15"/>
  <cols>
    <col min="1" max="1" width="27.85546875" style="8" customWidth="1"/>
    <col min="2" max="2" width="11.42578125" style="8" bestFit="1" customWidth="1"/>
    <col min="3" max="3" width="13" style="8" bestFit="1" customWidth="1"/>
    <col min="4" max="4" width="38.7109375" style="8" customWidth="1"/>
    <col min="5" max="5" width="64.140625" style="8" customWidth="1"/>
    <col min="6" max="6" width="13.28515625" style="8" customWidth="1"/>
    <col min="7" max="7" width="33.140625" style="8" bestFit="1" customWidth="1"/>
    <col min="8" max="8" width="39.140625" style="8" bestFit="1" customWidth="1"/>
    <col min="9" max="9" width="28.85546875" style="8" customWidth="1"/>
    <col min="10" max="10" width="21.5703125" style="8" customWidth="1"/>
    <col min="11" max="11" width="9.140625" style="8" customWidth="1"/>
    <col min="12" max="12" width="26.5703125" style="8" customWidth="1"/>
    <col min="13" max="13" width="35.7109375" style="8" customWidth="1"/>
    <col min="14" max="15" width="9.140625" style="8"/>
    <col min="16" max="16" width="15.42578125" style="8" bestFit="1" customWidth="1"/>
    <col min="17" max="16384" width="9.140625" style="8"/>
  </cols>
  <sheetData>
    <row r="1" spans="1:16">
      <c r="J1" s="16"/>
      <c r="K1" s="16"/>
      <c r="L1" s="16"/>
    </row>
    <row r="2" spans="1:16" ht="45.75" customHeight="1">
      <c r="D2" s="59" t="s">
        <v>29</v>
      </c>
      <c r="E2" s="60"/>
      <c r="J2" s="16"/>
      <c r="K2" s="16"/>
      <c r="L2" s="16"/>
    </row>
    <row r="3" spans="1:16">
      <c r="D3" s="61" t="s">
        <v>36</v>
      </c>
      <c r="E3" s="62"/>
      <c r="J3" s="16"/>
      <c r="K3" s="16"/>
      <c r="L3" s="16"/>
    </row>
    <row r="4" spans="1:16">
      <c r="A4" s="1" t="s">
        <v>12</v>
      </c>
      <c r="B4" s="20"/>
      <c r="D4" s="38" t="s">
        <v>23</v>
      </c>
      <c r="E4" s="39"/>
      <c r="J4" s="16"/>
      <c r="K4" s="16"/>
      <c r="L4" s="16"/>
    </row>
    <row r="5" spans="1:16">
      <c r="A5" s="1" t="s">
        <v>13</v>
      </c>
      <c r="B5" s="22"/>
      <c r="D5" s="38" t="s">
        <v>24</v>
      </c>
      <c r="E5" s="39"/>
      <c r="J5" s="16"/>
      <c r="K5" s="16"/>
      <c r="L5" s="16"/>
    </row>
    <row r="6" spans="1:16">
      <c r="A6" s="1" t="s">
        <v>14</v>
      </c>
      <c r="B6" s="21"/>
      <c r="D6" s="38" t="s">
        <v>25</v>
      </c>
      <c r="E6" s="39"/>
      <c r="J6" s="16"/>
      <c r="K6" s="16"/>
      <c r="L6" s="16"/>
    </row>
    <row r="7" spans="1:16">
      <c r="D7" s="38" t="s">
        <v>26</v>
      </c>
      <c r="E7" s="40">
        <f>SUM(E4:E6)</f>
        <v>0</v>
      </c>
      <c r="J7" s="16"/>
      <c r="K7" s="16"/>
      <c r="L7" s="16"/>
    </row>
    <row r="8" spans="1:16">
      <c r="D8" s="38"/>
      <c r="E8" s="41"/>
      <c r="J8" s="16"/>
      <c r="K8" s="16"/>
      <c r="L8" s="16"/>
      <c r="M8" s="16"/>
      <c r="N8" s="16"/>
      <c r="O8" s="16"/>
      <c r="P8" s="16"/>
    </row>
    <row r="9" spans="1:16">
      <c r="D9" s="38" t="s">
        <v>27</v>
      </c>
      <c r="E9" s="39">
        <v>0</v>
      </c>
      <c r="J9" s="16"/>
      <c r="K9" s="16"/>
      <c r="L9" s="16"/>
      <c r="M9" s="16"/>
      <c r="N9" s="16"/>
      <c r="O9" s="16"/>
      <c r="P9" s="16"/>
    </row>
    <row r="10" spans="1:16" ht="30">
      <c r="D10" s="38" t="s">
        <v>31</v>
      </c>
      <c r="E10" s="40">
        <f ca="1">(E$4*LOOKUP(E$9,$A$49:$A$219,$B$49:$B$192))+(E$5*LOOKUP(E$9,$A$49:$A$219,$C$49:$C$192))</f>
        <v>0</v>
      </c>
      <c r="J10" s="16"/>
      <c r="K10" s="16"/>
      <c r="L10" s="16"/>
      <c r="M10" s="16"/>
      <c r="N10" s="16"/>
      <c r="O10" s="16"/>
      <c r="P10" s="16"/>
    </row>
    <row r="11" spans="1:16" ht="30">
      <c r="D11" s="38" t="s">
        <v>32</v>
      </c>
      <c r="E11" s="42">
        <f>(E$5*$F49)+(E$4*$F48)+(E6*$F50)</f>
        <v>0</v>
      </c>
      <c r="J11" s="16"/>
      <c r="K11" s="16"/>
      <c r="L11" s="16"/>
      <c r="M11" s="16"/>
      <c r="N11" s="16"/>
      <c r="O11" s="16"/>
      <c r="P11" s="16"/>
    </row>
    <row r="12" spans="1:16">
      <c r="D12" s="43"/>
      <c r="E12" s="44"/>
      <c r="J12" s="16"/>
      <c r="K12" s="16"/>
      <c r="L12" s="16"/>
      <c r="M12" s="16"/>
      <c r="N12" s="16"/>
      <c r="O12" s="16"/>
      <c r="P12" s="16"/>
    </row>
    <row r="13" spans="1:16">
      <c r="D13" s="61" t="s">
        <v>37</v>
      </c>
      <c r="E13" s="63"/>
      <c r="J13" s="16"/>
      <c r="K13" s="16"/>
      <c r="L13" s="16"/>
      <c r="M13" s="16"/>
      <c r="N13" s="16"/>
      <c r="O13" s="16"/>
      <c r="P13" s="16"/>
    </row>
    <row r="14" spans="1:16">
      <c r="D14" s="38" t="s">
        <v>23</v>
      </c>
      <c r="E14" s="39"/>
      <c r="J14" s="16"/>
      <c r="K14" s="16"/>
      <c r="L14" s="16"/>
      <c r="M14" s="16"/>
      <c r="N14" s="16"/>
      <c r="O14" s="16"/>
      <c r="P14" s="16"/>
    </row>
    <row r="15" spans="1:16">
      <c r="D15" s="38" t="s">
        <v>24</v>
      </c>
      <c r="E15" s="39">
        <v>0</v>
      </c>
      <c r="J15" s="13"/>
      <c r="L15" s="15"/>
      <c r="M15" s="14"/>
    </row>
    <row r="16" spans="1:16">
      <c r="D16" s="38" t="s">
        <v>25</v>
      </c>
      <c r="E16" s="39"/>
      <c r="J16" s="13"/>
    </row>
    <row r="17" spans="4:5">
      <c r="D17" s="38" t="s">
        <v>26</v>
      </c>
      <c r="E17" s="40">
        <f>SUM(E14:E16)</f>
        <v>0</v>
      </c>
    </row>
    <row r="18" spans="4:5">
      <c r="D18" s="38"/>
      <c r="E18" s="41"/>
    </row>
    <row r="19" spans="4:5">
      <c r="D19" s="38" t="s">
        <v>28</v>
      </c>
      <c r="E19" s="39"/>
    </row>
    <row r="20" spans="4:5" ht="30">
      <c r="D20" s="38" t="s">
        <v>33</v>
      </c>
      <c r="E20" s="40">
        <f ca="1">(E$14*LOOKUP(E$19,$A$49:$A$219,$B$49:$B$204))+(E$15*LOOKUP(E$19,$A$49:$A$219,$C$49:$C$204))</f>
        <v>0</v>
      </c>
    </row>
    <row r="21" spans="4:5" ht="30">
      <c r="D21" s="38" t="s">
        <v>34</v>
      </c>
      <c r="E21" s="42">
        <f>(E$14*$F48)+(E$15*$F49)+(E16*$F50)</f>
        <v>0</v>
      </c>
    </row>
    <row r="22" spans="4:5">
      <c r="D22" s="43"/>
      <c r="E22" s="44"/>
    </row>
    <row r="23" spans="4:5">
      <c r="D23" s="56" t="s">
        <v>30</v>
      </c>
      <c r="E23" s="57"/>
    </row>
    <row r="24" spans="4:5" ht="60">
      <c r="D24" s="43" t="s">
        <v>35</v>
      </c>
      <c r="E24" s="45">
        <f ca="1">(E20-E10)+(E21-E11)</f>
        <v>0</v>
      </c>
    </row>
    <row r="47" spans="1:6">
      <c r="A47" s="58" t="s">
        <v>10</v>
      </c>
      <c r="B47" s="58"/>
      <c r="C47" s="58"/>
      <c r="E47" s="58" t="s">
        <v>22</v>
      </c>
      <c r="F47" s="58"/>
    </row>
    <row r="48" spans="1:6">
      <c r="A48" s="9" t="s">
        <v>9</v>
      </c>
      <c r="B48" s="9" t="s">
        <v>0</v>
      </c>
      <c r="C48" s="9" t="s">
        <v>1</v>
      </c>
      <c r="D48" s="9"/>
      <c r="E48" s="9" t="s">
        <v>0</v>
      </c>
      <c r="F48" s="34">
        <v>5.5708844438824172E-2</v>
      </c>
    </row>
    <row r="49" spans="1:6">
      <c r="A49" s="32">
        <v>0</v>
      </c>
      <c r="B49" s="46">
        <v>0</v>
      </c>
      <c r="C49" s="46">
        <v>0</v>
      </c>
      <c r="E49" s="8" t="s">
        <v>1</v>
      </c>
      <c r="F49" s="47">
        <v>0.83563266658236246</v>
      </c>
    </row>
    <row r="50" spans="1:6">
      <c r="A50" s="32">
        <v>0.01</v>
      </c>
      <c r="B50" s="46">
        <v>1.6850524448484581E-2</v>
      </c>
      <c r="C50" s="46">
        <v>4.43434853907489E-3</v>
      </c>
      <c r="E50" s="8" t="s">
        <v>15</v>
      </c>
      <c r="F50" s="47">
        <v>1.1141768887764834</v>
      </c>
    </row>
    <row r="51" spans="1:6">
      <c r="A51" s="32">
        <v>0.02</v>
      </c>
      <c r="B51" s="46">
        <v>3.3701048896969163E-2</v>
      </c>
      <c r="C51" s="46">
        <v>8.8686970781497801E-3</v>
      </c>
      <c r="E51" s="9"/>
      <c r="F51" s="9"/>
    </row>
    <row r="52" spans="1:6">
      <c r="A52" s="32">
        <v>0.03</v>
      </c>
      <c r="B52" s="46">
        <v>5.0551573345642892E-2</v>
      </c>
      <c r="C52" s="46">
        <v>1.3303045617274445E-2</v>
      </c>
      <c r="F52" s="9"/>
    </row>
    <row r="53" spans="1:6">
      <c r="A53" s="32">
        <v>0.04</v>
      </c>
      <c r="B53" s="46">
        <v>6.7385593982622727E-2</v>
      </c>
      <c r="C53" s="46">
        <v>1.7733051048058612E-2</v>
      </c>
      <c r="F53" s="16"/>
    </row>
    <row r="54" spans="1:6">
      <c r="A54" s="32">
        <v>0.05</v>
      </c>
      <c r="B54" s="46">
        <v>8.4167973662097759E-2</v>
      </c>
      <c r="C54" s="46">
        <v>2.2149466753183619E-2</v>
      </c>
      <c r="F54" s="18"/>
    </row>
    <row r="55" spans="1:6">
      <c r="A55" s="32">
        <v>0.06</v>
      </c>
      <c r="B55" s="46">
        <v>0.10091787809974165</v>
      </c>
      <c r="C55" s="46">
        <v>2.6557336342037274E-2</v>
      </c>
      <c r="E55" s="9"/>
      <c r="F55" s="18"/>
    </row>
    <row r="56" spans="1:6">
      <c r="A56" s="32">
        <v>7.0000000000000007E-2</v>
      </c>
      <c r="B56" s="46">
        <v>0.11763264539031869</v>
      </c>
      <c r="C56" s="46">
        <v>3.0955959313241757E-2</v>
      </c>
      <c r="F56" s="19"/>
    </row>
    <row r="57" spans="1:6">
      <c r="A57" s="32">
        <v>0.08</v>
      </c>
      <c r="B57" s="46">
        <v>0.13430908124840879</v>
      </c>
      <c r="C57" s="46">
        <v>3.5344495065370733E-2</v>
      </c>
      <c r="E57" s="18"/>
      <c r="F57" s="19"/>
    </row>
    <row r="58" spans="1:6">
      <c r="A58" s="32">
        <v>0.09</v>
      </c>
      <c r="B58" s="46">
        <v>0.15094918210335898</v>
      </c>
      <c r="C58" s="46">
        <v>3.9723468974568153E-2</v>
      </c>
      <c r="F58" s="16"/>
    </row>
    <row r="59" spans="1:6">
      <c r="A59" s="32">
        <v>0.1</v>
      </c>
      <c r="B59" s="46">
        <v>0.16748813056547965</v>
      </c>
      <c r="C59" s="46">
        <v>4.4075823833020965E-2</v>
      </c>
      <c r="F59" s="16"/>
    </row>
    <row r="60" spans="1:6">
      <c r="A60" s="32">
        <v>0.11</v>
      </c>
      <c r="B60" s="46">
        <v>0.18387122448660478</v>
      </c>
      <c r="C60" s="46">
        <v>4.8387164338580209E-2</v>
      </c>
      <c r="F60" s="16"/>
    </row>
    <row r="61" spans="1:6">
      <c r="A61" s="32">
        <v>0.12</v>
      </c>
      <c r="B61" s="46">
        <v>0.2000054302864695</v>
      </c>
      <c r="C61" s="46">
        <v>5.263300797012356E-2</v>
      </c>
      <c r="F61" s="16"/>
    </row>
    <row r="62" spans="1:6">
      <c r="A62" s="32">
        <v>0.13</v>
      </c>
      <c r="B62" s="46">
        <v>0.21589979844020754</v>
      </c>
      <c r="C62" s="46">
        <v>5.6815736431633561E-2</v>
      </c>
      <c r="F62" s="16"/>
    </row>
    <row r="63" spans="1:6">
      <c r="A63" s="32">
        <v>0.14000000000000001</v>
      </c>
      <c r="B63" s="46">
        <v>0.23158520704773064</v>
      </c>
      <c r="C63" s="46">
        <v>6.0943475538876489E-2</v>
      </c>
      <c r="F63" s="16"/>
    </row>
    <row r="64" spans="1:6">
      <c r="A64" s="32">
        <v>0.15</v>
      </c>
      <c r="B64" s="46">
        <v>0.2469953746734381</v>
      </c>
      <c r="C64" s="46">
        <v>6.4998782808799505E-2</v>
      </c>
    </row>
    <row r="65" spans="1:3">
      <c r="A65" s="32">
        <v>0.16</v>
      </c>
      <c r="B65" s="46">
        <v>0.26207519988170036</v>
      </c>
      <c r="C65" s="46">
        <v>6.8967157863605355E-2</v>
      </c>
    </row>
    <row r="66" spans="1:3">
      <c r="A66" s="32">
        <v>0.17</v>
      </c>
      <c r="B66" s="46">
        <v>0.27694752959278912</v>
      </c>
      <c r="C66" s="46">
        <v>7.2880928840207665E-2</v>
      </c>
    </row>
    <row r="67" spans="1:3">
      <c r="A67" s="32">
        <v>0.18</v>
      </c>
      <c r="B67" s="46">
        <v>0.29169741167052676</v>
      </c>
      <c r="C67" s="46">
        <v>7.6762476755401779E-2</v>
      </c>
    </row>
    <row r="68" spans="1:3">
      <c r="A68" s="32">
        <v>0.19</v>
      </c>
      <c r="B68" s="46">
        <v>0.30628598230058462</v>
      </c>
      <c r="C68" s="46">
        <v>8.0601574289627539E-2</v>
      </c>
    </row>
    <row r="69" spans="1:3">
      <c r="A69" s="32">
        <v>0.2</v>
      </c>
      <c r="B69" s="46">
        <v>0.32066798910128402</v>
      </c>
      <c r="C69" s="46">
        <v>8.4386312921390538E-2</v>
      </c>
    </row>
    <row r="70" spans="1:3">
      <c r="A70" s="32">
        <v>0.21</v>
      </c>
      <c r="B70" s="46">
        <v>0.33484582778360261</v>
      </c>
      <c r="C70" s="46">
        <v>8.8117323100948067E-2</v>
      </c>
    </row>
    <row r="71" spans="1:3">
      <c r="A71" s="32">
        <v>0.22</v>
      </c>
      <c r="B71" s="46">
        <v>0.34887726168699534</v>
      </c>
      <c r="C71" s="46">
        <v>9.1809805707104036E-2</v>
      </c>
    </row>
    <row r="72" spans="1:3">
      <c r="A72" s="32">
        <v>0.23</v>
      </c>
      <c r="B72" s="46">
        <v>0.36273899914477936</v>
      </c>
      <c r="C72" s="46">
        <v>9.5457631353889308E-2</v>
      </c>
    </row>
    <row r="73" spans="1:3">
      <c r="A73" s="32">
        <v>0.24</v>
      </c>
      <c r="B73" s="46">
        <v>0.37648174944683177</v>
      </c>
      <c r="C73" s="46">
        <v>9.9074144591271521E-2</v>
      </c>
    </row>
    <row r="74" spans="1:3">
      <c r="A74" s="32">
        <v>0.25</v>
      </c>
      <c r="B74" s="46">
        <v>0.38997201805293391</v>
      </c>
      <c r="C74" s="46">
        <v>0.10262421527708789</v>
      </c>
    </row>
    <row r="75" spans="1:3">
      <c r="A75" s="32">
        <v>0.26</v>
      </c>
      <c r="B75" s="46">
        <v>0.40321898853933319</v>
      </c>
      <c r="C75" s="46">
        <v>0.10611026014192979</v>
      </c>
    </row>
    <row r="76" spans="1:3">
      <c r="A76" s="32">
        <v>0.27</v>
      </c>
      <c r="B76" s="46">
        <v>0.41623024733415542</v>
      </c>
      <c r="C76" s="46">
        <v>0.10953427561425143</v>
      </c>
    </row>
    <row r="77" spans="1:3">
      <c r="A77" s="32">
        <v>0.28000000000000003</v>
      </c>
      <c r="B77" s="46">
        <v>0.42903574086540364</v>
      </c>
      <c r="C77" s="46">
        <v>0.11290414233300096</v>
      </c>
    </row>
    <row r="78" spans="1:3">
      <c r="A78" s="32">
        <v>0.28999999999999998</v>
      </c>
      <c r="B78" s="46">
        <v>0.4416459836638133</v>
      </c>
      <c r="C78" s="46">
        <v>0.11622262727995088</v>
      </c>
    </row>
    <row r="79" spans="1:3">
      <c r="A79" s="32">
        <v>0.3</v>
      </c>
      <c r="B79" s="46">
        <v>0.45407574929938266</v>
      </c>
      <c r="C79" s="46">
        <v>0.11949361823667966</v>
      </c>
    </row>
    <row r="80" spans="1:3">
      <c r="A80" s="32">
        <v>0.31</v>
      </c>
      <c r="B80" s="46">
        <v>0.46635791230007745</v>
      </c>
      <c r="C80" s="46">
        <v>0.12272576639475723</v>
      </c>
    </row>
    <row r="81" spans="1:4">
      <c r="A81" s="32">
        <v>0.32</v>
      </c>
      <c r="B81" s="46">
        <v>0.47842100051293934</v>
      </c>
      <c r="C81" s="46">
        <v>0.12590026329287879</v>
      </c>
    </row>
    <row r="82" spans="1:4">
      <c r="A82" s="32">
        <v>0.33</v>
      </c>
      <c r="B82" s="46">
        <v>0.49025662894203376</v>
      </c>
      <c r="C82" s="46">
        <v>0.12901490235316676</v>
      </c>
    </row>
    <row r="83" spans="1:4">
      <c r="A83" s="32">
        <v>0.34</v>
      </c>
      <c r="B83" s="46">
        <v>0.50186493067929261</v>
      </c>
      <c r="C83" s="46">
        <v>0.13206971859981384</v>
      </c>
    </row>
    <row r="84" spans="1:4">
      <c r="A84" s="32">
        <v>0.35</v>
      </c>
      <c r="B84" s="46">
        <v>0.51328343858478986</v>
      </c>
      <c r="C84" s="46">
        <v>0.13507458910126049</v>
      </c>
    </row>
    <row r="85" spans="1:4">
      <c r="A85" s="32">
        <v>0.36</v>
      </c>
      <c r="B85" s="46">
        <v>0.52457044838247258</v>
      </c>
      <c r="C85" s="46">
        <v>0.13804485483749279</v>
      </c>
    </row>
    <row r="86" spans="1:4">
      <c r="A86" s="32">
        <v>0.37</v>
      </c>
      <c r="B86" s="46">
        <v>0.53564982958396679</v>
      </c>
      <c r="C86" s="46">
        <v>0.14096048146946494</v>
      </c>
    </row>
    <row r="87" spans="1:4">
      <c r="A87" s="32">
        <v>0.38</v>
      </c>
      <c r="B87" s="46">
        <v>0.54657215838816453</v>
      </c>
      <c r="C87" s="46">
        <v>0.1438347785232012</v>
      </c>
      <c r="D87" s="11"/>
    </row>
    <row r="88" spans="1:4">
      <c r="A88" s="32">
        <v>0.39</v>
      </c>
      <c r="B88" s="46">
        <v>0.5573110819357241</v>
      </c>
      <c r="C88" s="46">
        <v>0.14666081103571688</v>
      </c>
      <c r="D88" s="12"/>
    </row>
    <row r="89" spans="1:4">
      <c r="A89" s="32">
        <v>0.4</v>
      </c>
      <c r="B89" s="46">
        <v>0.56789295308582644</v>
      </c>
      <c r="C89" s="46">
        <v>0.14944551396995434</v>
      </c>
    </row>
    <row r="90" spans="1:4">
      <c r="A90" s="32">
        <v>0.41</v>
      </c>
      <c r="B90" s="46">
        <v>0.57829794064315254</v>
      </c>
      <c r="C90" s="46">
        <v>0.1521836685903033</v>
      </c>
    </row>
    <row r="91" spans="1:4">
      <c r="A91" s="32">
        <v>0.42</v>
      </c>
      <c r="B91" s="46">
        <v>0.5885312353264518</v>
      </c>
      <c r="C91" s="46">
        <v>0.15487664087538205</v>
      </c>
    </row>
    <row r="92" spans="1:4">
      <c r="A92" s="32">
        <v>0.43</v>
      </c>
      <c r="B92" s="46">
        <v>0.59863622618381163</v>
      </c>
      <c r="C92" s="46">
        <v>0.15753584899573991</v>
      </c>
    </row>
    <row r="93" spans="1:4">
      <c r="A93" s="32">
        <v>0.44</v>
      </c>
      <c r="B93" s="46">
        <v>0.60863234512692255</v>
      </c>
      <c r="C93" s="46">
        <v>0.16016640661234804</v>
      </c>
    </row>
    <row r="94" spans="1:4">
      <c r="A94" s="32">
        <v>0.45</v>
      </c>
      <c r="B94" s="46">
        <v>0.61850162429326927</v>
      </c>
      <c r="C94" s="46">
        <v>0.16276358534033403</v>
      </c>
    </row>
    <row r="95" spans="1:4">
      <c r="A95" s="32">
        <v>0.46</v>
      </c>
      <c r="B95" s="46">
        <v>0.62820453439516333</v>
      </c>
      <c r="C95" s="46">
        <v>0.1653169827355693</v>
      </c>
    </row>
    <row r="96" spans="1:4">
      <c r="A96" s="32">
        <v>0.47</v>
      </c>
      <c r="B96" s="46">
        <v>0.63769169709268192</v>
      </c>
      <c r="C96" s="46">
        <v>0.16781360449807417</v>
      </c>
    </row>
    <row r="97" spans="1:3">
      <c r="A97" s="32">
        <v>0.48</v>
      </c>
      <c r="B97" s="46">
        <v>0.64701222453282803</v>
      </c>
      <c r="C97" s="46">
        <v>0.17026637487706001</v>
      </c>
    </row>
    <row r="98" spans="1:3">
      <c r="A98" s="32">
        <v>0.49</v>
      </c>
      <c r="B98" s="46">
        <v>0.6562081748178058</v>
      </c>
      <c r="C98" s="46">
        <v>0.17268636179415942</v>
      </c>
    </row>
    <row r="99" spans="1:3">
      <c r="A99" s="32">
        <v>0.5</v>
      </c>
      <c r="B99" s="46">
        <v>0.66527342556137303</v>
      </c>
      <c r="C99" s="46">
        <v>0.17507195409509818</v>
      </c>
    </row>
    <row r="100" spans="1:3">
      <c r="A100" s="32">
        <v>0.51</v>
      </c>
      <c r="B100" s="46">
        <v>0.6741281196177531</v>
      </c>
      <c r="C100" s="46">
        <v>0.17740213674151398</v>
      </c>
    </row>
    <row r="101" spans="1:3">
      <c r="A101" s="32">
        <v>0.52</v>
      </c>
      <c r="B101" s="46">
        <v>0.68280686175131611</v>
      </c>
      <c r="C101" s="46">
        <v>0.17968601625034636</v>
      </c>
    </row>
    <row r="102" spans="1:3">
      <c r="A102" s="32">
        <v>0.53</v>
      </c>
      <c r="B102" s="46">
        <v>0.69132202981976842</v>
      </c>
      <c r="C102" s="46">
        <v>0.18192684995257064</v>
      </c>
    </row>
    <row r="103" spans="1:3">
      <c r="A103" s="32">
        <v>0.54</v>
      </c>
      <c r="B103" s="46">
        <v>0.69970436882592002</v>
      </c>
      <c r="C103" s="46">
        <v>0.18413272863840002</v>
      </c>
    </row>
    <row r="104" spans="1:3">
      <c r="A104" s="32">
        <v>0.55000000000000004</v>
      </c>
      <c r="B104" s="46">
        <v>0.70795321329248684</v>
      </c>
      <c r="C104" s="46">
        <v>0.18630347718223339</v>
      </c>
    </row>
    <row r="105" spans="1:3">
      <c r="A105" s="32">
        <v>0.56000000000000005</v>
      </c>
      <c r="B105" s="46">
        <v>0.71601625678442693</v>
      </c>
      <c r="C105" s="46">
        <v>0.18842533073274395</v>
      </c>
    </row>
    <row r="106" spans="1:3">
      <c r="A106" s="32">
        <v>0.56999999999999995</v>
      </c>
      <c r="B106" s="46">
        <v>0.72390388073678436</v>
      </c>
      <c r="C106" s="46">
        <v>0.19050102124652218</v>
      </c>
    </row>
    <row r="107" spans="1:3">
      <c r="A107" s="32">
        <v>0.57999999999999996</v>
      </c>
      <c r="B107" s="46">
        <v>0.73158360990380811</v>
      </c>
      <c r="C107" s="46">
        <v>0.19252200260626529</v>
      </c>
    </row>
    <row r="108" spans="1:3">
      <c r="A108" s="32">
        <v>0.59</v>
      </c>
      <c r="B108" s="46">
        <v>0.73911999548478668</v>
      </c>
      <c r="C108" s="46">
        <v>0.19450526196968074</v>
      </c>
    </row>
    <row r="109" spans="1:3">
      <c r="A109" s="32">
        <v>0.6</v>
      </c>
      <c r="B109" s="46">
        <v>0.74652541533727157</v>
      </c>
      <c r="C109" s="46">
        <v>0.19645405666770308</v>
      </c>
    </row>
    <row r="110" spans="1:3">
      <c r="A110" s="32">
        <v>0.61</v>
      </c>
      <c r="B110" s="46">
        <v>0.7538102508900475</v>
      </c>
      <c r="C110" s="46">
        <v>0.19837111865527565</v>
      </c>
    </row>
    <row r="111" spans="1:3">
      <c r="A111" s="32">
        <v>0.62</v>
      </c>
      <c r="B111" s="46">
        <v>0.76098994119414387</v>
      </c>
      <c r="C111" s="46">
        <v>0.20026051084056418</v>
      </c>
    </row>
    <row r="112" spans="1:3">
      <c r="A112" s="32">
        <v>0.63</v>
      </c>
      <c r="B112" s="46">
        <v>0.76803134552734409</v>
      </c>
      <c r="C112" s="46">
        <v>0.20211351198088004</v>
      </c>
    </row>
    <row r="113" spans="1:3">
      <c r="A113" s="32">
        <v>0.64</v>
      </c>
      <c r="B113" s="46">
        <v>0.77496041746983169</v>
      </c>
      <c r="C113" s="46">
        <v>0.20393695196574521</v>
      </c>
    </row>
    <row r="114" spans="1:3">
      <c r="A114" s="32">
        <v>0.65</v>
      </c>
      <c r="B114" s="46">
        <v>0.78177702392502779</v>
      </c>
      <c r="C114" s="46">
        <v>0.20573079576974415</v>
      </c>
    </row>
    <row r="115" spans="1:3">
      <c r="A115" s="32">
        <v>0.66</v>
      </c>
      <c r="B115" s="46">
        <v>0.78848715417839843</v>
      </c>
      <c r="C115" s="46">
        <v>0.20749661952063117</v>
      </c>
    </row>
    <row r="116" spans="1:3">
      <c r="A116" s="32">
        <v>0.67</v>
      </c>
      <c r="B116" s="46">
        <v>0.7951023875164811</v>
      </c>
      <c r="C116" s="46">
        <v>0.20923747039907398</v>
      </c>
    </row>
    <row r="117" spans="1:3">
      <c r="A117" s="32">
        <v>0.68</v>
      </c>
      <c r="B117" s="46">
        <v>0.80158905083983778</v>
      </c>
      <c r="C117" s="46">
        <v>0.21094448706311525</v>
      </c>
    </row>
    <row r="118" spans="1:3">
      <c r="A118" s="32">
        <v>0.69</v>
      </c>
      <c r="B118" s="46">
        <v>0.80795992129036287</v>
      </c>
      <c r="C118" s="46">
        <v>0.21262103191851653</v>
      </c>
    </row>
    <row r="119" spans="1:3">
      <c r="A119" s="32">
        <v>0.7</v>
      </c>
      <c r="B119" s="46">
        <v>0.8142128693510039</v>
      </c>
      <c r="C119" s="46">
        <v>0.21426654456605368</v>
      </c>
    </row>
    <row r="120" spans="1:3">
      <c r="A120" s="32">
        <v>0.71</v>
      </c>
      <c r="B120" s="46">
        <v>0.82029891596416149</v>
      </c>
      <c r="C120" s="46">
        <v>0.21586813578004246</v>
      </c>
    </row>
    <row r="121" spans="1:3">
      <c r="A121" s="32">
        <v>0.72</v>
      </c>
      <c r="B121" s="46">
        <v>0.82624361541991675</v>
      </c>
      <c r="C121" s="46">
        <v>0.21743253037366228</v>
      </c>
    </row>
    <row r="122" spans="1:3">
      <c r="A122" s="32">
        <v>0.73</v>
      </c>
      <c r="B122" s="46">
        <v>0.83198148485321155</v>
      </c>
      <c r="C122" s="46">
        <v>0.21894249601400304</v>
      </c>
    </row>
    <row r="123" spans="1:3">
      <c r="A123" s="32">
        <v>0.74</v>
      </c>
      <c r="B123" s="46">
        <v>0.83758892093820725</v>
      </c>
      <c r="C123" s="46">
        <v>0.22041813708900188</v>
      </c>
    </row>
    <row r="124" spans="1:3">
      <c r="A124" s="32">
        <v>0.75</v>
      </c>
      <c r="B124" s="46">
        <v>0.84303318224440837</v>
      </c>
      <c r="C124" s="46">
        <v>0.22185083743273906</v>
      </c>
    </row>
    <row r="125" spans="1:3">
      <c r="A125" s="32">
        <v>0.76</v>
      </c>
      <c r="B125" s="46">
        <v>0.84842047877886229</v>
      </c>
      <c r="C125" s="46">
        <v>0.22326854704706903</v>
      </c>
    </row>
    <row r="126" spans="1:3">
      <c r="A126" s="32">
        <v>0.77</v>
      </c>
      <c r="B126" s="46">
        <v>0.85367627720763295</v>
      </c>
      <c r="C126" s="46">
        <v>0.22465165189674552</v>
      </c>
    </row>
    <row r="127" spans="1:3">
      <c r="A127" s="32">
        <v>0.78</v>
      </c>
      <c r="B127" s="46">
        <v>0.85875346180615475</v>
      </c>
      <c r="C127" s="46">
        <v>0.22598775310688285</v>
      </c>
    </row>
    <row r="128" spans="1:3">
      <c r="A128" s="32">
        <v>0.79</v>
      </c>
      <c r="B128" s="46">
        <v>0.86372204067962688</v>
      </c>
      <c r="C128" s="46">
        <v>0.2272952738630597</v>
      </c>
    </row>
    <row r="129" spans="1:3">
      <c r="A129" s="32">
        <v>0.8</v>
      </c>
      <c r="B129" s="46">
        <v>0.86851999143966674</v>
      </c>
      <c r="C129" s="46">
        <v>0.22855789248412281</v>
      </c>
    </row>
    <row r="130" spans="1:3">
      <c r="A130" s="32">
        <v>0.81</v>
      </c>
      <c r="B130" s="46">
        <v>0.87324274338074337</v>
      </c>
      <c r="C130" s="46">
        <v>0.22980072194230089</v>
      </c>
    </row>
    <row r="131" spans="1:3">
      <c r="A131" s="32">
        <v>0.82</v>
      </c>
      <c r="B131" s="46">
        <v>0.87791837960039276</v>
      </c>
      <c r="C131" s="46">
        <v>0.23103115252641918</v>
      </c>
    </row>
    <row r="132" spans="1:3">
      <c r="A132" s="32">
        <v>0.83</v>
      </c>
      <c r="B132" s="46">
        <v>0.88252241057680192</v>
      </c>
      <c r="C132" s="46">
        <v>0.2322427396254742</v>
      </c>
    </row>
    <row r="133" spans="1:3">
      <c r="A133" s="32">
        <v>0.84</v>
      </c>
      <c r="B133" s="46">
        <v>0.8870660163087658</v>
      </c>
      <c r="C133" s="46">
        <v>0.23343842534441206</v>
      </c>
    </row>
    <row r="134" spans="1:3">
      <c r="A134" s="32">
        <v>0.85</v>
      </c>
      <c r="B134" s="46">
        <v>0.89154826512904395</v>
      </c>
      <c r="C134" s="46">
        <v>0.23461796450764316</v>
      </c>
    </row>
    <row r="135" spans="1:3">
      <c r="A135" s="32">
        <v>0.86</v>
      </c>
      <c r="B135" s="46">
        <v>0.89591898012780635</v>
      </c>
      <c r="C135" s="46">
        <v>0.2357681526652122</v>
      </c>
    </row>
    <row r="136" spans="1:3">
      <c r="A136" s="32">
        <v>0.87</v>
      </c>
      <c r="B136" s="46">
        <v>0.90016618273226945</v>
      </c>
      <c r="C136" s="46">
        <v>0.23688583756112355</v>
      </c>
    </row>
    <row r="137" spans="1:3">
      <c r="A137" s="32">
        <v>0.88</v>
      </c>
      <c r="B137" s="46">
        <v>0.90428747722750058</v>
      </c>
      <c r="C137" s="46">
        <v>0.23797038874407908</v>
      </c>
    </row>
    <row r="138" spans="1:3">
      <c r="A138" s="32">
        <v>0.89</v>
      </c>
      <c r="B138" s="46">
        <v>0.90837776052706032</v>
      </c>
      <c r="C138" s="46">
        <v>0.2390467790860685</v>
      </c>
    </row>
    <row r="139" spans="1:3">
      <c r="A139" s="32">
        <v>0.9</v>
      </c>
      <c r="B139" s="46">
        <v>0.91240788477428214</v>
      </c>
      <c r="C139" s="46">
        <v>0.24010733809849533</v>
      </c>
    </row>
    <row r="140" spans="1:3">
      <c r="A140" s="32">
        <v>0.91</v>
      </c>
      <c r="B140" s="46">
        <v>0.91634098258286922</v>
      </c>
      <c r="C140" s="46">
        <v>0.24114236383759718</v>
      </c>
    </row>
    <row r="141" spans="1:3">
      <c r="A141" s="32">
        <v>0.92</v>
      </c>
      <c r="B141" s="46">
        <v>0.92015296371129462</v>
      </c>
      <c r="C141" s="46">
        <v>0.24214551676613016</v>
      </c>
    </row>
    <row r="142" spans="1:3">
      <c r="A142" s="32">
        <v>0.93</v>
      </c>
      <c r="B142" s="46">
        <v>0.92392168888241666</v>
      </c>
      <c r="C142" s="46">
        <v>0.2431372865480044</v>
      </c>
    </row>
    <row r="143" spans="1:3">
      <c r="A143" s="32">
        <v>0.94</v>
      </c>
      <c r="B143" s="46">
        <v>0.92764462928742975</v>
      </c>
      <c r="C143" s="46">
        <v>0.24411700770721836</v>
      </c>
    </row>
    <row r="144" spans="1:3">
      <c r="A144" s="32">
        <v>0.95</v>
      </c>
      <c r="B144" s="46">
        <v>0.93127746420565405</v>
      </c>
      <c r="C144" s="46">
        <v>0.24507301689622477</v>
      </c>
    </row>
    <row r="145" spans="1:3">
      <c r="A145" s="32">
        <v>0.96</v>
      </c>
      <c r="B145" s="46">
        <v>0.93480781577794603</v>
      </c>
      <c r="C145" s="46">
        <v>0.24600205678367001</v>
      </c>
    </row>
    <row r="146" spans="1:3">
      <c r="A146" s="32">
        <v>0.97</v>
      </c>
      <c r="B146" s="46">
        <v>0.93822716591052024</v>
      </c>
      <c r="C146" s="46">
        <v>0.24690188576592639</v>
      </c>
    </row>
    <row r="147" spans="1:3">
      <c r="A147" s="32">
        <v>0.98</v>
      </c>
      <c r="B147" s="46">
        <v>0.94159301175360022</v>
      </c>
      <c r="C147" s="46">
        <v>0.24778763467200005</v>
      </c>
    </row>
    <row r="148" spans="1:3">
      <c r="A148" s="32">
        <v>0.99</v>
      </c>
      <c r="B148" s="46">
        <v>0.94487700401501185</v>
      </c>
      <c r="C148" s="46">
        <v>0.24865184316184522</v>
      </c>
    </row>
    <row r="149" spans="1:3">
      <c r="A149" s="32">
        <v>1</v>
      </c>
      <c r="B149" s="46">
        <v>0.94809285150621669</v>
      </c>
      <c r="C149" s="46">
        <v>0.24949811881742545</v>
      </c>
    </row>
    <row r="150" spans="1:3">
      <c r="A150" s="32">
        <v>1.01</v>
      </c>
      <c r="B150" s="46">
        <v>0.95126145018506303</v>
      </c>
      <c r="C150" s="46">
        <v>0.25033196057501661</v>
      </c>
    </row>
    <row r="151" spans="1:3">
      <c r="A151" s="32">
        <v>1.02</v>
      </c>
      <c r="B151" s="46">
        <v>0.95438559504535869</v>
      </c>
      <c r="C151" s="46">
        <v>0.25115410395930493</v>
      </c>
    </row>
    <row r="152" spans="1:3">
      <c r="A152" s="32">
        <v>1.03</v>
      </c>
      <c r="B152" s="46">
        <v>0.95743760228297881</v>
      </c>
      <c r="C152" s="46">
        <v>0.25195726375867866</v>
      </c>
    </row>
    <row r="153" spans="1:3">
      <c r="A153" s="32">
        <v>1.04</v>
      </c>
      <c r="B153" s="46">
        <v>0.96040043569924038</v>
      </c>
      <c r="C153" s="46">
        <v>0.25273695676295799</v>
      </c>
    </row>
    <row r="154" spans="1:3">
      <c r="A154" s="32">
        <v>1.05</v>
      </c>
      <c r="B154" s="46">
        <v>0.96328727172677364</v>
      </c>
      <c r="C154" s="46">
        <v>0.25349665045441411</v>
      </c>
    </row>
    <row r="155" spans="1:3">
      <c r="A155" s="32">
        <v>1.06</v>
      </c>
      <c r="B155" s="46">
        <v>0.96612566108410081</v>
      </c>
      <c r="C155" s="46">
        <v>0.25424359502213179</v>
      </c>
    </row>
    <row r="156" spans="1:3">
      <c r="A156" s="32">
        <v>1.07</v>
      </c>
      <c r="B156" s="46">
        <v>0.96894075876995323</v>
      </c>
      <c r="C156" s="46">
        <v>0.2549844102026193</v>
      </c>
    </row>
    <row r="157" spans="1:3">
      <c r="A157" s="32">
        <v>1.08</v>
      </c>
      <c r="B157" s="46">
        <v>0.97166827978193437</v>
      </c>
      <c r="C157" s="46">
        <v>0.25570217888998276</v>
      </c>
    </row>
    <row r="158" spans="1:3">
      <c r="A158" s="32">
        <v>1.0900000000000001</v>
      </c>
      <c r="B158" s="46">
        <v>0.97433178197306325</v>
      </c>
      <c r="C158" s="46">
        <v>0.25640310051922721</v>
      </c>
    </row>
    <row r="159" spans="1:3">
      <c r="A159" s="32">
        <v>1.1000000000000001</v>
      </c>
      <c r="B159" s="46">
        <v>0.97691542701658485</v>
      </c>
      <c r="C159" s="46">
        <v>0.25708300710962761</v>
      </c>
    </row>
    <row r="160" spans="1:3">
      <c r="A160" s="32">
        <v>1.1100000000000001</v>
      </c>
      <c r="B160" s="46">
        <v>0.97946593134086912</v>
      </c>
      <c r="C160" s="46">
        <v>0.25775419245812348</v>
      </c>
    </row>
    <row r="161" spans="1:3">
      <c r="A161" s="32">
        <v>1.1200000000000001</v>
      </c>
      <c r="B161" s="46">
        <v>0.98197783804201477</v>
      </c>
      <c r="C161" s="46">
        <v>0.25841522053737231</v>
      </c>
    </row>
    <row r="162" spans="1:3">
      <c r="A162" s="32">
        <v>1.1299999999999999</v>
      </c>
      <c r="B162" s="46">
        <v>0.98442599211890713</v>
      </c>
      <c r="C162" s="46">
        <v>0.25905947161023873</v>
      </c>
    </row>
    <row r="163" spans="1:3">
      <c r="A163" s="32">
        <v>1.1399999999999999</v>
      </c>
      <c r="B163" s="46">
        <v>0.98680759856705946</v>
      </c>
      <c r="C163" s="46">
        <v>0.25968621014922622</v>
      </c>
    </row>
    <row r="164" spans="1:3">
      <c r="A164" s="32">
        <v>1.1499999999999999</v>
      </c>
      <c r="B164" s="46">
        <v>0.98913450286661808</v>
      </c>
      <c r="C164" s="46">
        <v>0.26029855338595215</v>
      </c>
    </row>
    <row r="165" spans="1:3">
      <c r="A165" s="32">
        <v>1.1599999999999999</v>
      </c>
      <c r="B165" s="46">
        <v>0.99140630573199084</v>
      </c>
      <c r="C165" s="46">
        <v>0.26089639624526073</v>
      </c>
    </row>
    <row r="166" spans="1:3">
      <c r="A166" s="32">
        <v>1.17</v>
      </c>
      <c r="B166" s="46">
        <v>0.99361901430670441</v>
      </c>
      <c r="C166" s="46">
        <v>0.26147868797544854</v>
      </c>
    </row>
    <row r="167" spans="1:3">
      <c r="A167" s="32">
        <v>1.18</v>
      </c>
      <c r="B167" s="46">
        <v>0.99578354239853983</v>
      </c>
      <c r="C167" s="46">
        <v>0.26204830063119472</v>
      </c>
    </row>
    <row r="168" spans="1:3">
      <c r="A168" s="32">
        <v>1.19</v>
      </c>
      <c r="B168" s="46">
        <v>0.99791639382025765</v>
      </c>
      <c r="C168" s="46">
        <v>0.26260957732112045</v>
      </c>
    </row>
    <row r="169" spans="1:3">
      <c r="A169" s="32">
        <v>1.2</v>
      </c>
      <c r="B169" s="46">
        <v>1</v>
      </c>
      <c r="C169" s="46">
        <v>0.26315789473684215</v>
      </c>
    </row>
    <row r="170" spans="1:3">
      <c r="A170" s="32">
        <v>1.21</v>
      </c>
      <c r="B170" s="46">
        <v>1.002026242124376</v>
      </c>
      <c r="C170" s="46">
        <v>0.26369111634851999</v>
      </c>
    </row>
    <row r="171" spans="1:3">
      <c r="A171" s="32">
        <v>1.22</v>
      </c>
      <c r="B171" s="46">
        <v>1.0040301242461387</v>
      </c>
      <c r="C171" s="46">
        <v>0.26421845374898389</v>
      </c>
    </row>
    <row r="172" spans="1:3">
      <c r="A172" s="32">
        <v>1.23</v>
      </c>
      <c r="B172" s="46">
        <v>1.0059900849342249</v>
      </c>
      <c r="C172" s="46">
        <v>0.26473423287742764</v>
      </c>
    </row>
    <row r="173" spans="1:3">
      <c r="A173" s="32">
        <v>1.24</v>
      </c>
      <c r="B173" s="46">
        <v>1.0079303475274175</v>
      </c>
      <c r="C173" s="46">
        <v>0.26524482829668883</v>
      </c>
    </row>
    <row r="174" spans="1:3">
      <c r="A174" s="32">
        <v>1.25</v>
      </c>
      <c r="B174" s="46">
        <v>1.0098314801145249</v>
      </c>
      <c r="C174" s="46">
        <v>0.26574512634592767</v>
      </c>
    </row>
    <row r="175" spans="1:3">
      <c r="A175" s="32">
        <v>1.26</v>
      </c>
      <c r="B175" s="46">
        <v>1.0116743169809128</v>
      </c>
      <c r="C175" s="46">
        <v>0.26623008341602972</v>
      </c>
    </row>
    <row r="176" spans="1:3">
      <c r="A176" s="32">
        <v>1.27</v>
      </c>
      <c r="B176" s="46">
        <v>1.0134727000344568</v>
      </c>
      <c r="C176" s="46">
        <v>0.26670334211433078</v>
      </c>
    </row>
    <row r="177" spans="1:3">
      <c r="A177" s="32">
        <v>1.28</v>
      </c>
      <c r="B177" s="46">
        <v>1.0152303559370219</v>
      </c>
      <c r="C177" s="46">
        <v>0.26716588314132156</v>
      </c>
    </row>
    <row r="178" spans="1:3">
      <c r="A178" s="32">
        <v>1.29</v>
      </c>
      <c r="B178" s="46">
        <v>1.0169728389849269</v>
      </c>
      <c r="C178" s="46">
        <v>0.26762443131182284</v>
      </c>
    </row>
    <row r="179" spans="1:3">
      <c r="A179" s="32">
        <v>1.3</v>
      </c>
      <c r="B179" s="46">
        <v>1.0186644796439666</v>
      </c>
      <c r="C179" s="46">
        <v>0.26806959990630697</v>
      </c>
    </row>
    <row r="180" spans="1:3">
      <c r="A180" s="32">
        <v>1.31</v>
      </c>
      <c r="B180" s="46">
        <v>1.020295828155994</v>
      </c>
      <c r="C180" s="46">
        <v>0.26849890214631422</v>
      </c>
    </row>
    <row r="181" spans="1:3">
      <c r="A181" s="32">
        <v>1.32</v>
      </c>
      <c r="B181" s="46">
        <v>1.021850513800588</v>
      </c>
      <c r="C181" s="46">
        <v>0.26890802994752316</v>
      </c>
    </row>
    <row r="182" spans="1:3">
      <c r="A182" s="32">
        <v>1.33</v>
      </c>
      <c r="B182" s="46">
        <v>1.023373922060423</v>
      </c>
      <c r="C182" s="46">
        <v>0.26930892685800606</v>
      </c>
    </row>
    <row r="183" spans="1:3">
      <c r="A183" s="32">
        <v>1.34</v>
      </c>
      <c r="B183" s="46">
        <v>1.0248773660347017</v>
      </c>
      <c r="C183" s="46">
        <v>0.26970457000913206</v>
      </c>
    </row>
    <row r="184" spans="1:3">
      <c r="A184" s="32">
        <v>1.35</v>
      </c>
      <c r="B184" s="46">
        <v>1.0263720257184621</v>
      </c>
      <c r="C184" s="46">
        <v>0.27009790150485846</v>
      </c>
    </row>
    <row r="185" spans="1:3">
      <c r="A185" s="32">
        <v>1.36</v>
      </c>
      <c r="B185" s="46">
        <v>1.0278382030220543</v>
      </c>
      <c r="C185" s="46">
        <v>0.2704837376373827</v>
      </c>
    </row>
    <row r="186" spans="1:3">
      <c r="A186" s="32">
        <v>1.37</v>
      </c>
      <c r="B186" s="46">
        <v>1.0292870779403522</v>
      </c>
      <c r="C186" s="46">
        <v>0.270865020510619</v>
      </c>
    </row>
    <row r="187" spans="1:3">
      <c r="A187" s="32">
        <v>1.38</v>
      </c>
      <c r="B187" s="46">
        <v>1.0306994847600743</v>
      </c>
      <c r="C187" s="46">
        <v>0.27123670651580906</v>
      </c>
    </row>
    <row r="188" spans="1:3">
      <c r="A188" s="32">
        <v>1.39</v>
      </c>
      <c r="B188" s="46">
        <v>1.0320842077690726</v>
      </c>
      <c r="C188" s="46">
        <v>0.27160110730765075</v>
      </c>
    </row>
    <row r="189" spans="1:3">
      <c r="A189" s="32">
        <v>1.4</v>
      </c>
      <c r="B189" s="46">
        <v>1.0334585493460611</v>
      </c>
      <c r="C189" s="46">
        <v>0.27196277614370029</v>
      </c>
    </row>
    <row r="190" spans="1:3">
      <c r="A190" s="32">
        <v>1.41</v>
      </c>
      <c r="B190" s="46">
        <v>1.0348193152076623</v>
      </c>
      <c r="C190" s="46">
        <v>0.27232087242306902</v>
      </c>
    </row>
    <row r="191" spans="1:3">
      <c r="A191" s="32">
        <v>1.42</v>
      </c>
      <c r="B191" s="46">
        <v>1.0361720953541034</v>
      </c>
      <c r="C191" s="46">
        <v>0.2726768671984483</v>
      </c>
    </row>
    <row r="192" spans="1:3">
      <c r="A192" s="32">
        <v>1.43</v>
      </c>
      <c r="B192" s="46">
        <v>1.0375138285961645</v>
      </c>
      <c r="C192" s="46">
        <v>0.2730299548937275</v>
      </c>
    </row>
    <row r="193" spans="1:3">
      <c r="A193" s="32">
        <v>1.44</v>
      </c>
      <c r="B193" s="46">
        <v>1.0388105756413095</v>
      </c>
      <c r="C193" s="46">
        <v>0.27337120411613408</v>
      </c>
    </row>
    <row r="194" spans="1:3">
      <c r="A194" s="32">
        <v>1.45</v>
      </c>
      <c r="B194" s="46">
        <v>1.0400752467306718</v>
      </c>
      <c r="C194" s="46">
        <v>0.27370401229754515</v>
      </c>
    </row>
    <row r="195" spans="1:3">
      <c r="A195" s="32">
        <v>1.46</v>
      </c>
      <c r="B195" s="46">
        <v>1.0413223492480506</v>
      </c>
      <c r="C195" s="46">
        <v>0.27403219717053967</v>
      </c>
    </row>
    <row r="196" spans="1:3">
      <c r="A196" s="32">
        <v>1.47</v>
      </c>
      <c r="B196" s="46">
        <v>1.0425223360445632</v>
      </c>
      <c r="C196" s="46">
        <v>0.27434798316962195</v>
      </c>
    </row>
    <row r="197" spans="1:3">
      <c r="A197" s="32">
        <v>1.48</v>
      </c>
      <c r="B197" s="46">
        <v>1.0436962361717526</v>
      </c>
      <c r="C197" s="46">
        <v>0.27465690425572437</v>
      </c>
    </row>
    <row r="198" spans="1:3">
      <c r="A198" s="32">
        <v>1.49</v>
      </c>
      <c r="B198" s="46">
        <v>1.0448596217738191</v>
      </c>
      <c r="C198" s="46">
        <v>0.27496305836153134</v>
      </c>
    </row>
    <row r="199" spans="1:3">
      <c r="A199" s="32">
        <v>1.5</v>
      </c>
      <c r="B199" s="46">
        <v>1.0460096978521007</v>
      </c>
      <c r="C199" s="46">
        <v>0.27526570996107913</v>
      </c>
    </row>
    <row r="200" spans="1:3">
      <c r="A200" s="32">
        <v>1.51</v>
      </c>
      <c r="B200" s="46">
        <v>1.0471215755915373</v>
      </c>
      <c r="C200" s="46">
        <v>0.27555830936619402</v>
      </c>
    </row>
    <row r="201" spans="1:3">
      <c r="A201" s="32">
        <v>1.52</v>
      </c>
      <c r="B201" s="46">
        <v>1.0481879347544949</v>
      </c>
      <c r="C201" s="46">
        <v>0.27583893019855132</v>
      </c>
    </row>
    <row r="202" spans="1:3">
      <c r="A202" s="32">
        <v>1.53</v>
      </c>
      <c r="B202" s="46">
        <v>1.0492223510583958</v>
      </c>
      <c r="C202" s="46">
        <v>0.27611114501536732</v>
      </c>
    </row>
    <row r="203" spans="1:3">
      <c r="A203" s="32">
        <v>1.54</v>
      </c>
      <c r="B203" s="46">
        <v>1.050231745453257</v>
      </c>
      <c r="C203" s="46">
        <v>0.27637677511927822</v>
      </c>
    </row>
    <row r="204" spans="1:3">
      <c r="A204" s="32">
        <v>1.55</v>
      </c>
      <c r="B204" s="46">
        <v>1.0512081322256221</v>
      </c>
      <c r="C204" s="46">
        <v>0.27663371900674266</v>
      </c>
    </row>
    <row r="205" spans="1:3">
      <c r="A205" s="32">
        <v>1.56</v>
      </c>
      <c r="B205" s="46">
        <v>1.0521626913761131</v>
      </c>
      <c r="C205" s="46">
        <v>0.27688491878318761</v>
      </c>
    </row>
    <row r="206" spans="1:3">
      <c r="A206" s="32">
        <v>1.57</v>
      </c>
      <c r="B206" s="46">
        <v>1.0530890343352555</v>
      </c>
      <c r="C206" s="46">
        <v>0.27712869324611988</v>
      </c>
    </row>
    <row r="207" spans="1:3">
      <c r="A207" s="32">
        <v>1.58</v>
      </c>
      <c r="B207" s="46">
        <v>1.0539930172902081</v>
      </c>
      <c r="C207" s="46">
        <v>0.27736658349742321</v>
      </c>
    </row>
    <row r="208" spans="1:3">
      <c r="A208" s="32">
        <v>1.59</v>
      </c>
      <c r="B208" s="46">
        <v>1.0548594673834109</v>
      </c>
      <c r="C208" s="46">
        <v>0.27759459667984498</v>
      </c>
    </row>
    <row r="209" spans="1:3">
      <c r="A209" s="32">
        <v>1.6</v>
      </c>
      <c r="B209" s="46">
        <v>1.0556987660473907</v>
      </c>
      <c r="C209" s="46">
        <v>0.27781546474931335</v>
      </c>
    </row>
    <row r="210" spans="1:3">
      <c r="A210" s="32">
        <v>1.61</v>
      </c>
      <c r="B210" s="46">
        <v>1.0565187658963009</v>
      </c>
      <c r="C210" s="46">
        <v>0.2780312541832371</v>
      </c>
    </row>
    <row r="211" spans="1:3">
      <c r="A211" s="32">
        <v>1.62</v>
      </c>
      <c r="B211" s="46">
        <v>1.0573198662227887</v>
      </c>
      <c r="C211" s="46">
        <v>0.27824207005862861</v>
      </c>
    </row>
    <row r="212" spans="1:3">
      <c r="A212" s="32">
        <v>1.63</v>
      </c>
      <c r="B212" s="46">
        <v>1.0580910201152667</v>
      </c>
      <c r="C212" s="46">
        <v>0.27844500529349125</v>
      </c>
    </row>
    <row r="213" spans="1:3">
      <c r="A213" s="32">
        <v>1.64</v>
      </c>
      <c r="B213" s="46">
        <v>1.058840878767672</v>
      </c>
      <c r="C213" s="46">
        <v>0.2786423365178084</v>
      </c>
    </row>
    <row r="214" spans="1:3">
      <c r="A214" s="32">
        <v>1.65</v>
      </c>
      <c r="B214" s="46">
        <v>1.0595822193257576</v>
      </c>
      <c r="C214" s="46">
        <v>0.27883742613835727</v>
      </c>
    </row>
    <row r="215" spans="1:3">
      <c r="A215" s="32">
        <v>1.66</v>
      </c>
      <c r="B215" s="46">
        <v>1.0603219627386318</v>
      </c>
      <c r="C215" s="46">
        <v>0.27903209545753471</v>
      </c>
    </row>
    <row r="216" spans="1:3">
      <c r="A216" s="32">
        <v>1.67</v>
      </c>
      <c r="B216" s="46">
        <v>1.0610497275809558</v>
      </c>
      <c r="C216" s="46">
        <v>0.27922361252130418</v>
      </c>
    </row>
    <row r="217" spans="1:3">
      <c r="A217" s="32">
        <v>1.68</v>
      </c>
      <c r="B217" s="46">
        <v>1.0617679095616182</v>
      </c>
      <c r="C217" s="46">
        <v>0.27941260777937321</v>
      </c>
    </row>
    <row r="218" spans="1:3">
      <c r="A218" s="32">
        <v>1.69</v>
      </c>
      <c r="B218" s="46">
        <v>1.0624590732091777</v>
      </c>
      <c r="C218" s="46">
        <v>0.27959449294978361</v>
      </c>
    </row>
    <row r="219" spans="1:3">
      <c r="A219" s="32">
        <v>1.7</v>
      </c>
      <c r="B219" s="46">
        <v>1.0631326682818694</v>
      </c>
      <c r="C219" s="46">
        <v>0.27977175481101824</v>
      </c>
    </row>
  </sheetData>
  <dataConsolidate/>
  <mergeCells count="6">
    <mergeCell ref="D23:E23"/>
    <mergeCell ref="A47:C47"/>
    <mergeCell ref="E47:F47"/>
    <mergeCell ref="D2:E2"/>
    <mergeCell ref="D3:E3"/>
    <mergeCell ref="D13:E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79"/>
  <sheetViews>
    <sheetView workbookViewId="0"/>
  </sheetViews>
  <sheetFormatPr defaultRowHeight="15"/>
  <cols>
    <col min="1" max="1" width="14.42578125" style="8" bestFit="1" customWidth="1"/>
    <col min="2" max="2" width="15" style="8" customWidth="1"/>
    <col min="3" max="6" width="13" style="8" customWidth="1"/>
    <col min="7" max="7" width="14.42578125" style="8" bestFit="1" customWidth="1"/>
    <col min="8" max="9" width="14.28515625" style="8" bestFit="1" customWidth="1"/>
    <col min="10" max="10" width="10" style="8" customWidth="1"/>
    <col min="11" max="11" width="39.5703125" style="8" customWidth="1"/>
    <col min="12" max="12" width="36.85546875" style="8" customWidth="1"/>
    <col min="13" max="13" width="30.28515625" style="8" customWidth="1"/>
    <col min="14" max="14" width="30.85546875" style="8" customWidth="1"/>
    <col min="15" max="15" width="28.85546875" style="8" customWidth="1"/>
    <col min="16" max="16" width="8.7109375" style="8" customWidth="1"/>
    <col min="17" max="17" width="25.85546875" style="8" bestFit="1" customWidth="1"/>
    <col min="18" max="18" width="26.5703125" style="8" customWidth="1"/>
    <col min="19" max="19" width="35.7109375" style="8" customWidth="1"/>
    <col min="20" max="21" width="9.140625" style="8"/>
    <col min="22" max="22" width="15.42578125" style="8" bestFit="1" customWidth="1"/>
    <col min="23" max="16384" width="9.140625" style="8"/>
  </cols>
  <sheetData>
    <row r="1" spans="1:22">
      <c r="A1" s="55" t="s">
        <v>46</v>
      </c>
      <c r="F1" s="10"/>
      <c r="Q1" s="16"/>
      <c r="R1" s="16"/>
      <c r="S1" s="16"/>
      <c r="T1" s="16"/>
      <c r="U1" s="16"/>
      <c r="V1" s="16"/>
    </row>
    <row r="2" spans="1:22">
      <c r="A2" s="1" t="s">
        <v>12</v>
      </c>
      <c r="B2" s="20"/>
      <c r="F2" s="10"/>
      <c r="Q2" s="16"/>
      <c r="R2" s="16"/>
      <c r="S2" s="16"/>
      <c r="T2" s="16"/>
      <c r="U2" s="16"/>
      <c r="V2" s="16"/>
    </row>
    <row r="3" spans="1:22">
      <c r="A3" s="1" t="s">
        <v>13</v>
      </c>
      <c r="B3" s="22"/>
      <c r="F3" s="10"/>
      <c r="Q3" s="16"/>
      <c r="R3" s="16"/>
      <c r="S3" s="16"/>
      <c r="T3" s="16"/>
      <c r="U3" s="16"/>
      <c r="V3" s="16"/>
    </row>
    <row r="4" spans="1:22">
      <c r="A4" s="1" t="s">
        <v>14</v>
      </c>
      <c r="B4" s="21"/>
      <c r="F4" s="10"/>
      <c r="Q4" s="16"/>
      <c r="R4" s="16"/>
      <c r="S4" s="16"/>
      <c r="T4" s="16"/>
      <c r="U4" s="16"/>
      <c r="V4" s="16"/>
    </row>
    <row r="5" spans="1:22" ht="47.25" customHeight="1">
      <c r="F5" s="10"/>
      <c r="Q5" s="16"/>
      <c r="R5" s="16"/>
      <c r="S5" s="16"/>
      <c r="T5" s="16"/>
      <c r="U5" s="16"/>
      <c r="V5" s="16"/>
    </row>
    <row r="6" spans="1:22">
      <c r="F6" s="10"/>
      <c r="K6" s="18"/>
      <c r="Q6" s="16"/>
      <c r="R6" s="16"/>
      <c r="S6" s="16"/>
      <c r="T6" s="16"/>
      <c r="U6" s="16"/>
      <c r="V6" s="16"/>
    </row>
    <row r="7" spans="1:22" ht="66.75" customHeight="1">
      <c r="A7" s="58" t="s">
        <v>11</v>
      </c>
      <c r="B7" s="58"/>
      <c r="C7" s="58"/>
      <c r="D7" s="18"/>
      <c r="E7" s="18"/>
      <c r="F7" s="10"/>
      <c r="G7" s="58" t="s">
        <v>10</v>
      </c>
      <c r="H7" s="58"/>
      <c r="I7" s="58"/>
      <c r="Q7" s="16"/>
      <c r="R7" s="16"/>
      <c r="S7" s="16"/>
      <c r="T7" s="16"/>
      <c r="U7" s="16"/>
      <c r="V7" s="16"/>
    </row>
    <row r="8" spans="1:22" ht="33" customHeight="1">
      <c r="A8" s="9" t="s">
        <v>9</v>
      </c>
      <c r="B8" s="9" t="s">
        <v>0</v>
      </c>
      <c r="C8" s="9" t="s">
        <v>1</v>
      </c>
      <c r="D8" s="64" t="s">
        <v>42</v>
      </c>
      <c r="E8" s="9"/>
      <c r="F8" s="10"/>
      <c r="G8" s="9" t="s">
        <v>9</v>
      </c>
      <c r="H8" s="9" t="s">
        <v>0</v>
      </c>
      <c r="I8" s="9" t="s">
        <v>1</v>
      </c>
      <c r="L8" s="16"/>
      <c r="M8" s="9" t="s">
        <v>18</v>
      </c>
      <c r="N8" s="9" t="s">
        <v>19</v>
      </c>
      <c r="O8" s="9" t="s">
        <v>20</v>
      </c>
      <c r="Q8" s="9" t="s">
        <v>21</v>
      </c>
      <c r="R8" s="16"/>
      <c r="S8" s="16"/>
      <c r="T8" s="16"/>
      <c r="U8" s="16"/>
      <c r="V8" s="16"/>
    </row>
    <row r="9" spans="1:22" ht="30">
      <c r="A9" s="32">
        <v>0</v>
      </c>
      <c r="B9" s="35">
        <v>0</v>
      </c>
      <c r="C9" s="53">
        <f t="shared" ref="C9:C72" si="0">(B9/0.95)*0.25</f>
        <v>0</v>
      </c>
      <c r="D9" s="64"/>
      <c r="E9" s="51"/>
      <c r="F9" s="10"/>
      <c r="G9" s="32">
        <v>0</v>
      </c>
      <c r="H9" s="37">
        <f t="shared" ref="H9:H40" si="1">B9/$B$129</f>
        <v>0</v>
      </c>
      <c r="I9" s="37">
        <f t="shared" ref="I9:I40" si="2">C9/$B$129</f>
        <v>0</v>
      </c>
      <c r="L9" s="9" t="s">
        <v>39</v>
      </c>
      <c r="M9" s="33">
        <f>$Q9*0.05</f>
        <v>1.1448528311110018</v>
      </c>
      <c r="N9" s="33">
        <f>$Q9*0.75</f>
        <v>17.172792466665026</v>
      </c>
      <c r="O9" s="33">
        <f>$Q9</f>
        <v>22.897056622220035</v>
      </c>
      <c r="Q9" s="34">
        <v>22.897056622220035</v>
      </c>
      <c r="R9" s="16"/>
      <c r="S9" s="16"/>
      <c r="T9" s="16"/>
      <c r="U9" s="16"/>
      <c r="V9" s="16"/>
    </row>
    <row r="10" spans="1:22">
      <c r="A10" s="32">
        <v>0.01</v>
      </c>
      <c r="B10" s="35">
        <v>0.34708917052398192</v>
      </c>
      <c r="C10" s="53">
        <f t="shared" si="0"/>
        <v>9.1339255401047884E-2</v>
      </c>
      <c r="D10" s="64"/>
      <c r="E10" s="10"/>
      <c r="F10" s="10"/>
      <c r="G10" s="32">
        <v>0.01</v>
      </c>
      <c r="H10" s="37">
        <f t="shared" si="1"/>
        <v>1.6850524448484581E-2</v>
      </c>
      <c r="I10" s="37">
        <f t="shared" si="2"/>
        <v>4.43434853907489E-3</v>
      </c>
      <c r="L10" s="16"/>
      <c r="M10" s="16"/>
      <c r="N10" s="16"/>
      <c r="O10" s="16"/>
      <c r="Q10" s="16"/>
      <c r="R10" s="16"/>
      <c r="S10" s="16"/>
      <c r="T10" s="16"/>
      <c r="U10" s="16"/>
      <c r="V10" s="16"/>
    </row>
    <row r="11" spans="1:22" ht="57.75" customHeight="1">
      <c r="A11" s="32">
        <v>0.02</v>
      </c>
      <c r="B11" s="35">
        <v>0.69417834104796383</v>
      </c>
      <c r="C11" s="53">
        <f t="shared" si="0"/>
        <v>0.18267851080209577</v>
      </c>
      <c r="D11" s="64"/>
      <c r="E11" s="10"/>
      <c r="F11" s="10"/>
      <c r="G11" s="32">
        <v>0.02</v>
      </c>
      <c r="H11" s="37">
        <f t="shared" si="1"/>
        <v>3.3701048896969163E-2</v>
      </c>
      <c r="I11" s="37">
        <f t="shared" si="2"/>
        <v>8.8686970781497801E-3</v>
      </c>
      <c r="K11" s="58" t="s">
        <v>22</v>
      </c>
      <c r="L11" s="58"/>
      <c r="M11" s="36">
        <f>M9/$B$129</f>
        <v>5.5580445196344148E-2</v>
      </c>
      <c r="N11" s="36">
        <f>N9/$B$129</f>
        <v>0.83370667794516218</v>
      </c>
      <c r="O11" s="36">
        <f>O9/$B$129</f>
        <v>1.1116089039268828</v>
      </c>
      <c r="Q11" s="16"/>
      <c r="R11" s="16"/>
      <c r="S11" s="16"/>
      <c r="T11" s="16"/>
      <c r="U11" s="16"/>
      <c r="V11" s="16"/>
    </row>
    <row r="12" spans="1:22">
      <c r="A12" s="32">
        <v>0.03</v>
      </c>
      <c r="B12" s="35">
        <v>1.0412675115758419</v>
      </c>
      <c r="C12" s="53">
        <f t="shared" si="0"/>
        <v>0.2740177662041689</v>
      </c>
      <c r="D12" s="64"/>
      <c r="E12" s="10"/>
      <c r="F12" s="10"/>
      <c r="G12" s="32">
        <v>0.03</v>
      </c>
      <c r="H12" s="37">
        <f t="shared" si="1"/>
        <v>5.0551573345642892E-2</v>
      </c>
      <c r="I12" s="37">
        <f t="shared" si="2"/>
        <v>1.3303045617274445E-2</v>
      </c>
      <c r="P12" s="16"/>
      <c r="Q12" s="16"/>
      <c r="R12" s="16"/>
      <c r="S12" s="16"/>
      <c r="T12" s="16"/>
      <c r="U12" s="16"/>
      <c r="V12" s="16"/>
    </row>
    <row r="13" spans="1:22">
      <c r="A13" s="32">
        <v>0.04</v>
      </c>
      <c r="B13" s="35">
        <v>1.3880167345650642</v>
      </c>
      <c r="C13" s="53">
        <f t="shared" si="0"/>
        <v>0.36526756172764852</v>
      </c>
      <c r="D13" s="64"/>
      <c r="E13" s="10"/>
      <c r="F13" s="10"/>
      <c r="G13" s="32">
        <v>0.04</v>
      </c>
      <c r="H13" s="37">
        <f t="shared" si="1"/>
        <v>6.7385593982622727E-2</v>
      </c>
      <c r="I13" s="37">
        <f t="shared" si="2"/>
        <v>1.7733051048058612E-2</v>
      </c>
      <c r="P13" s="16"/>
      <c r="Q13" s="16"/>
      <c r="R13" s="16"/>
      <c r="S13" s="16"/>
      <c r="T13" s="16"/>
      <c r="U13" s="16"/>
      <c r="V13" s="16"/>
    </row>
    <row r="14" spans="1:22">
      <c r="A14" s="32">
        <v>0.05</v>
      </c>
      <c r="B14" s="35">
        <v>1.7337022507741087</v>
      </c>
      <c r="C14" s="53">
        <f t="shared" si="0"/>
        <v>0.45623743441423914</v>
      </c>
      <c r="D14" s="64"/>
      <c r="E14" s="10"/>
      <c r="F14" s="10"/>
      <c r="G14" s="32">
        <v>0.05</v>
      </c>
      <c r="H14" s="37">
        <f t="shared" si="1"/>
        <v>8.4167973662097759E-2</v>
      </c>
      <c r="I14" s="37">
        <f t="shared" si="2"/>
        <v>2.2149466753183619E-2</v>
      </c>
      <c r="P14" s="16"/>
      <c r="Q14" s="16"/>
      <c r="R14" s="16"/>
      <c r="S14" s="16"/>
      <c r="T14" s="16"/>
      <c r="U14" s="16"/>
      <c r="V14" s="16"/>
    </row>
    <row r="15" spans="1:22">
      <c r="A15" s="32">
        <v>0.06</v>
      </c>
      <c r="B15" s="35">
        <v>2.0787188379664809</v>
      </c>
      <c r="C15" s="53">
        <f t="shared" si="0"/>
        <v>0.54703127314907396</v>
      </c>
      <c r="D15" s="64"/>
      <c r="E15" s="10"/>
      <c r="F15" s="10"/>
      <c r="G15" s="32">
        <v>0.06</v>
      </c>
      <c r="H15" s="37">
        <f t="shared" si="1"/>
        <v>0.10091787809974165</v>
      </c>
      <c r="I15" s="37">
        <f t="shared" si="2"/>
        <v>2.6557336342037274E-2</v>
      </c>
      <c r="P15" s="13"/>
      <c r="R15" s="15"/>
      <c r="S15" s="14"/>
    </row>
    <row r="16" spans="1:22">
      <c r="A16" s="32">
        <v>7.0000000000000007E-2</v>
      </c>
      <c r="B16" s="35">
        <v>2.4230116658914609</v>
      </c>
      <c r="C16" s="53">
        <f t="shared" si="0"/>
        <v>0.6376346489188055</v>
      </c>
      <c r="D16" s="10"/>
      <c r="E16" s="10"/>
      <c r="F16" s="10"/>
      <c r="G16" s="32">
        <v>7.0000000000000007E-2</v>
      </c>
      <c r="H16" s="37">
        <f t="shared" si="1"/>
        <v>0.11763264539031869</v>
      </c>
      <c r="I16" s="37">
        <f t="shared" si="2"/>
        <v>3.0955959313241757E-2</v>
      </c>
      <c r="P16" s="13"/>
    </row>
    <row r="17" spans="1:9">
      <c r="A17" s="32">
        <v>0.08</v>
      </c>
      <c r="B17" s="35">
        <v>2.7665149382659555</v>
      </c>
      <c r="C17" s="53">
        <f t="shared" si="0"/>
        <v>0.72803024691209361</v>
      </c>
      <c r="D17" s="10"/>
      <c r="E17" s="10"/>
      <c r="F17" s="10"/>
      <c r="G17" s="32">
        <v>0.08</v>
      </c>
      <c r="H17" s="37">
        <f t="shared" si="1"/>
        <v>0.13430908124840879</v>
      </c>
      <c r="I17" s="37">
        <f t="shared" si="2"/>
        <v>3.5344495065370733E-2</v>
      </c>
    </row>
    <row r="18" spans="1:9" ht="15" customHeight="1">
      <c r="A18" s="32">
        <v>0.09</v>
      </c>
      <c r="B18" s="35">
        <v>3.1092697777866616</v>
      </c>
      <c r="C18" s="53">
        <f t="shared" si="0"/>
        <v>0.8182288888912268</v>
      </c>
      <c r="D18" s="65" t="s">
        <v>43</v>
      </c>
      <c r="E18" s="10"/>
      <c r="F18" s="10"/>
      <c r="G18" s="32">
        <v>0.09</v>
      </c>
      <c r="H18" s="37">
        <f t="shared" si="1"/>
        <v>0.15094918210335898</v>
      </c>
      <c r="I18" s="37">
        <f t="shared" si="2"/>
        <v>3.9723468974568153E-2</v>
      </c>
    </row>
    <row r="19" spans="1:9">
      <c r="A19" s="32">
        <v>0.1</v>
      </c>
      <c r="B19" s="35">
        <v>3.449941067906217</v>
      </c>
      <c r="C19" s="53">
        <f t="shared" si="0"/>
        <v>0.90787922839637292</v>
      </c>
      <c r="D19" s="65"/>
      <c r="E19"/>
      <c r="F19" s="10"/>
      <c r="G19" s="32">
        <v>0.1</v>
      </c>
      <c r="H19" s="37">
        <f t="shared" si="1"/>
        <v>0.16748813056547965</v>
      </c>
      <c r="I19" s="37">
        <f t="shared" si="2"/>
        <v>4.4075823833020965E-2</v>
      </c>
    </row>
    <row r="20" spans="1:9">
      <c r="A20" s="32">
        <v>0.11</v>
      </c>
      <c r="B20" s="35">
        <v>3.7874020470635279</v>
      </c>
      <c r="C20" s="53">
        <f t="shared" si="0"/>
        <v>0.99668474922724426</v>
      </c>
      <c r="D20" s="65"/>
      <c r="E20"/>
      <c r="F20" s="10"/>
      <c r="G20" s="32">
        <v>0.11</v>
      </c>
      <c r="H20" s="37">
        <f t="shared" si="1"/>
        <v>0.18387122448660478</v>
      </c>
      <c r="I20" s="37">
        <f t="shared" si="2"/>
        <v>4.8387164338580209E-2</v>
      </c>
    </row>
    <row r="21" spans="1:9">
      <c r="A21" s="32">
        <v>0.12</v>
      </c>
      <c r="B21" s="35">
        <v>4.119736398155009</v>
      </c>
      <c r="C21" s="53">
        <f t="shared" si="0"/>
        <v>1.084141157409213</v>
      </c>
      <c r="D21" s="65"/>
      <c r="E21"/>
      <c r="F21" s="10"/>
      <c r="G21" s="32">
        <v>0.12</v>
      </c>
      <c r="H21" s="37">
        <f t="shared" si="1"/>
        <v>0.2000054302864695</v>
      </c>
      <c r="I21" s="37">
        <f t="shared" si="2"/>
        <v>5.263300797012356E-2</v>
      </c>
    </row>
    <row r="22" spans="1:9">
      <c r="A22" s="32">
        <v>0.13</v>
      </c>
      <c r="B22" s="35">
        <v>4.4471305439781599</v>
      </c>
      <c r="C22" s="53">
        <f t="shared" si="0"/>
        <v>1.1702975115731999</v>
      </c>
      <c r="D22" s="65"/>
      <c r="E22"/>
      <c r="F22" s="10"/>
      <c r="G22" s="32">
        <v>0.13</v>
      </c>
      <c r="H22" s="37">
        <f t="shared" si="1"/>
        <v>0.21589979844020754</v>
      </c>
      <c r="I22" s="37">
        <f t="shared" si="2"/>
        <v>5.6815736431633561E-2</v>
      </c>
    </row>
    <row r="23" spans="1:9">
      <c r="A23" s="32">
        <v>0.14000000000000001</v>
      </c>
      <c r="B23" s="35">
        <v>4.7702205154243922</v>
      </c>
      <c r="C23" s="53">
        <f t="shared" si="0"/>
        <v>1.2553211882695769</v>
      </c>
      <c r="D23" s="65"/>
      <c r="E23"/>
      <c r="F23" s="10"/>
      <c r="G23" s="32">
        <v>0.14000000000000001</v>
      </c>
      <c r="H23" s="37">
        <f t="shared" si="1"/>
        <v>0.23158520704773064</v>
      </c>
      <c r="I23" s="37">
        <f t="shared" si="2"/>
        <v>6.0943475538876489E-2</v>
      </c>
    </row>
    <row r="24" spans="1:9">
      <c r="A24" s="32">
        <v>0.15</v>
      </c>
      <c r="B24" s="35">
        <v>5.0876410393489957</v>
      </c>
      <c r="C24" s="53">
        <f t="shared" si="0"/>
        <v>1.338852905091841</v>
      </c>
      <c r="D24" s="65"/>
      <c r="E24"/>
      <c r="F24" s="10"/>
      <c r="G24" s="32">
        <v>0.15</v>
      </c>
      <c r="H24" s="37">
        <f t="shared" si="1"/>
        <v>0.2469953746734381</v>
      </c>
      <c r="I24" s="37">
        <f t="shared" si="2"/>
        <v>6.4998782808799505E-2</v>
      </c>
    </row>
    <row r="25" spans="1:9">
      <c r="A25" s="32">
        <v>0.16</v>
      </c>
      <c r="B25" s="35">
        <v>5.3982571296187016</v>
      </c>
      <c r="C25" s="53">
        <f t="shared" si="0"/>
        <v>1.4205939814786057</v>
      </c>
      <c r="D25" s="65"/>
      <c r="E25"/>
      <c r="F25" s="10"/>
      <c r="G25" s="32">
        <v>0.16</v>
      </c>
      <c r="H25" s="37">
        <f t="shared" si="1"/>
        <v>0.26207519988170036</v>
      </c>
      <c r="I25" s="37">
        <f t="shared" si="2"/>
        <v>6.8967157863605355E-2</v>
      </c>
    </row>
    <row r="26" spans="1:9">
      <c r="A26" s="32">
        <v>0.17</v>
      </c>
      <c r="B26" s="35">
        <v>5.7045992021733172</v>
      </c>
      <c r="C26" s="53">
        <f t="shared" si="0"/>
        <v>1.5012103163613992</v>
      </c>
      <c r="D26" s="10"/>
      <c r="E26"/>
      <c r="F26" s="10"/>
      <c r="G26" s="32">
        <v>0.17</v>
      </c>
      <c r="H26" s="37">
        <f t="shared" si="1"/>
        <v>0.27694752959278912</v>
      </c>
      <c r="I26" s="37">
        <f t="shared" si="2"/>
        <v>7.2880928840207665E-2</v>
      </c>
    </row>
    <row r="27" spans="1:9">
      <c r="A27" s="32">
        <v>0.18</v>
      </c>
      <c r="B27" s="35">
        <v>6.0084190833491169</v>
      </c>
      <c r="C27" s="53">
        <f t="shared" si="0"/>
        <v>1.5811629166708203</v>
      </c>
      <c r="D27" s="10"/>
      <c r="E27"/>
      <c r="F27" s="10"/>
      <c r="G27" s="32">
        <v>0.18</v>
      </c>
      <c r="H27" s="37">
        <f t="shared" si="1"/>
        <v>0.29169741167052676</v>
      </c>
      <c r="I27" s="37">
        <f t="shared" si="2"/>
        <v>7.6762476755401779E-2</v>
      </c>
    </row>
    <row r="28" spans="1:9">
      <c r="A28" s="32">
        <v>0.19</v>
      </c>
      <c r="B28" s="35">
        <v>6.3089162515291077</v>
      </c>
      <c r="C28" s="53">
        <f t="shared" si="0"/>
        <v>1.6602411188234494</v>
      </c>
      <c r="D28" s="10"/>
      <c r="E28"/>
      <c r="F28" s="10"/>
      <c r="G28" s="32">
        <v>0.19</v>
      </c>
      <c r="H28" s="37">
        <f t="shared" si="1"/>
        <v>0.30628598230058462</v>
      </c>
      <c r="I28" s="37">
        <f t="shared" si="2"/>
        <v>8.0601574289627539E-2</v>
      </c>
    </row>
    <row r="29" spans="1:9">
      <c r="A29" s="32">
        <v>0.2</v>
      </c>
      <c r="B29" s="52">
        <v>6.6051585926019962</v>
      </c>
      <c r="C29" s="53">
        <f t="shared" si="0"/>
        <v>1.7381996296321043</v>
      </c>
      <c r="D29" s="10"/>
      <c r="E29"/>
      <c r="F29" s="10"/>
      <c r="G29" s="32">
        <v>0.2</v>
      </c>
      <c r="H29" s="37">
        <f t="shared" si="1"/>
        <v>0.32066798910128402</v>
      </c>
      <c r="I29" s="37">
        <f t="shared" si="2"/>
        <v>8.4386312921390538E-2</v>
      </c>
    </row>
    <row r="30" spans="1:9">
      <c r="A30" s="32">
        <v>0.21</v>
      </c>
      <c r="B30" s="35">
        <v>6.8971954537165088</v>
      </c>
      <c r="C30" s="53">
        <f t="shared" si="0"/>
        <v>1.8150514351885549</v>
      </c>
      <c r="D30" s="10"/>
      <c r="E30"/>
      <c r="F30" s="10"/>
      <c r="G30" s="32">
        <v>0.21</v>
      </c>
      <c r="H30" s="37">
        <f t="shared" si="1"/>
        <v>0.33484582778360261</v>
      </c>
      <c r="I30" s="37">
        <f t="shared" si="2"/>
        <v>8.8117323100948067E-2</v>
      </c>
    </row>
    <row r="31" spans="1:9">
      <c r="A31" s="32">
        <v>0.22</v>
      </c>
      <c r="B31" s="35">
        <v>7.1862166512275829</v>
      </c>
      <c r="C31" s="53">
        <f t="shared" si="0"/>
        <v>1.8911096450598903</v>
      </c>
      <c r="D31" s="10"/>
      <c r="E31"/>
      <c r="F31" s="10"/>
      <c r="G31" s="32">
        <v>0.22</v>
      </c>
      <c r="H31" s="37">
        <f t="shared" si="1"/>
        <v>0.34887726168699534</v>
      </c>
      <c r="I31" s="37">
        <f t="shared" si="2"/>
        <v>9.1809805707104036E-2</v>
      </c>
    </row>
    <row r="32" spans="1:9">
      <c r="A32" s="32">
        <v>0.23</v>
      </c>
      <c r="B32" s="35">
        <v>7.471742420526482</v>
      </c>
      <c r="C32" s="53">
        <f t="shared" si="0"/>
        <v>1.966248005401706</v>
      </c>
      <c r="D32" s="10"/>
      <c r="E32"/>
      <c r="F32" s="10"/>
      <c r="G32" s="32">
        <v>0.23</v>
      </c>
      <c r="H32" s="37">
        <f t="shared" si="1"/>
        <v>0.36273899914477936</v>
      </c>
      <c r="I32" s="37">
        <f t="shared" si="2"/>
        <v>9.5457631353889308E-2</v>
      </c>
    </row>
    <row r="33" spans="1:10">
      <c r="A33" s="32">
        <v>0.24</v>
      </c>
      <c r="B33" s="35">
        <v>7.7548172777892512</v>
      </c>
      <c r="C33" s="53">
        <f t="shared" si="0"/>
        <v>2.0407413888919081</v>
      </c>
      <c r="D33" s="10"/>
      <c r="E33"/>
      <c r="F33" s="10"/>
      <c r="G33" s="32">
        <v>0.24</v>
      </c>
      <c r="H33" s="37">
        <f t="shared" si="1"/>
        <v>0.37648174944683177</v>
      </c>
      <c r="I33" s="37">
        <f t="shared" si="2"/>
        <v>9.9074144591271521E-2</v>
      </c>
    </row>
    <row r="34" spans="1:10">
      <c r="A34" s="32">
        <v>0.25</v>
      </c>
      <c r="B34" s="35">
        <v>8.032691486093718</v>
      </c>
      <c r="C34" s="53">
        <f t="shared" si="0"/>
        <v>2.1138661805509784</v>
      </c>
      <c r="D34" s="10"/>
      <c r="E34"/>
      <c r="F34" s="10"/>
      <c r="G34" s="32">
        <v>0.25</v>
      </c>
      <c r="H34" s="37">
        <f t="shared" si="1"/>
        <v>0.38997201805293391</v>
      </c>
      <c r="I34" s="37">
        <f t="shared" si="2"/>
        <v>0.10262421527708789</v>
      </c>
    </row>
    <row r="35" spans="1:10">
      <c r="A35" s="32">
        <v>0.26</v>
      </c>
      <c r="B35" s="35">
        <v>8.3055542098704542</v>
      </c>
      <c r="C35" s="53">
        <f t="shared" si="0"/>
        <v>2.1856721604922247</v>
      </c>
      <c r="D35" s="10"/>
      <c r="E35"/>
      <c r="F35" s="10"/>
      <c r="G35" s="32">
        <v>0.26</v>
      </c>
      <c r="H35" s="37">
        <f t="shared" si="1"/>
        <v>0.40321898853933319</v>
      </c>
      <c r="I35" s="37">
        <f t="shared" si="2"/>
        <v>0.10611026014192979</v>
      </c>
    </row>
    <row r="36" spans="1:10">
      <c r="A36" s="32">
        <v>0.27</v>
      </c>
      <c r="B36" s="35">
        <v>8.5735617152970196</v>
      </c>
      <c r="C36" s="53">
        <f t="shared" si="0"/>
        <v>2.2562004513939526</v>
      </c>
      <c r="D36" s="10"/>
      <c r="E36"/>
      <c r="F36" s="10"/>
      <c r="G36" s="32">
        <v>0.27</v>
      </c>
      <c r="H36" s="37">
        <f t="shared" si="1"/>
        <v>0.41623024733415542</v>
      </c>
      <c r="I36" s="37">
        <f t="shared" si="2"/>
        <v>0.10953427561425143</v>
      </c>
    </row>
    <row r="37" spans="1:10">
      <c r="A37" s="32">
        <v>0.28000000000000003</v>
      </c>
      <c r="B37" s="35">
        <v>8.8373308425725146</v>
      </c>
      <c r="C37" s="53">
        <f t="shared" si="0"/>
        <v>2.3256133796243459</v>
      </c>
      <c r="D37" s="10"/>
      <c r="E37" s="10"/>
      <c r="F37" s="10"/>
      <c r="G37" s="32">
        <v>0.28000000000000003</v>
      </c>
      <c r="H37" s="37">
        <f t="shared" si="1"/>
        <v>0.42903574086540364</v>
      </c>
      <c r="I37" s="37">
        <f t="shared" si="2"/>
        <v>0.11290414233300096</v>
      </c>
    </row>
    <row r="38" spans="1:10">
      <c r="A38" s="32">
        <v>0.28999999999999998</v>
      </c>
      <c r="B38" s="35">
        <v>9.0970781712913933</v>
      </c>
      <c r="C38" s="53">
        <f t="shared" si="0"/>
        <v>2.3939679398135247</v>
      </c>
      <c r="D38" s="10"/>
      <c r="E38" s="10"/>
      <c r="F38" s="10"/>
      <c r="G38" s="32">
        <v>0.28999999999999998</v>
      </c>
      <c r="H38" s="37">
        <f t="shared" si="1"/>
        <v>0.4416459836638133</v>
      </c>
      <c r="I38" s="37">
        <f t="shared" si="2"/>
        <v>0.11622262727995088</v>
      </c>
      <c r="J38" s="11"/>
    </row>
    <row r="39" spans="1:10">
      <c r="A39" s="32">
        <v>0.3</v>
      </c>
      <c r="B39" s="35">
        <v>9.3531080092615255</v>
      </c>
      <c r="C39" s="53">
        <f t="shared" si="0"/>
        <v>2.4613442129635597</v>
      </c>
      <c r="D39" s="10"/>
      <c r="E39" s="10"/>
      <c r="F39" s="10"/>
      <c r="G39" s="32">
        <v>0.3</v>
      </c>
      <c r="H39" s="37">
        <f t="shared" si="1"/>
        <v>0.45407574929938266</v>
      </c>
      <c r="I39" s="37">
        <f t="shared" si="2"/>
        <v>0.11949361823667966</v>
      </c>
      <c r="J39" s="12"/>
    </row>
    <row r="40" spans="1:10">
      <c r="A40" s="32">
        <v>0.31</v>
      </c>
      <c r="B40" s="35">
        <v>9.6060975100443855</v>
      </c>
      <c r="C40" s="53">
        <f t="shared" si="0"/>
        <v>2.5279203973801017</v>
      </c>
      <c r="D40" s="10"/>
      <c r="E40" s="10"/>
      <c r="F40" s="10"/>
      <c r="G40" s="32">
        <v>0.31</v>
      </c>
      <c r="H40" s="37">
        <f t="shared" si="1"/>
        <v>0.46635791230007745</v>
      </c>
      <c r="I40" s="37">
        <f t="shared" si="2"/>
        <v>0.12272576639475723</v>
      </c>
    </row>
    <row r="41" spans="1:10">
      <c r="A41" s="32">
        <v>0.32</v>
      </c>
      <c r="B41" s="35">
        <v>9.8545744814621159</v>
      </c>
      <c r="C41" s="53">
        <f t="shared" si="0"/>
        <v>2.5933090740689781</v>
      </c>
      <c r="D41" s="10"/>
      <c r="E41" s="10"/>
      <c r="F41" s="10"/>
      <c r="G41" s="32">
        <v>0.32</v>
      </c>
      <c r="H41" s="37">
        <f t="shared" ref="H41:H72" si="3">B41/$B$129</f>
        <v>0.47842100051293934</v>
      </c>
      <c r="I41" s="37">
        <f t="shared" ref="I41:I72" si="4">C41/$B$129</f>
        <v>0.12590026329287879</v>
      </c>
    </row>
    <row r="42" spans="1:10">
      <c r="A42" s="32">
        <v>0.33</v>
      </c>
      <c r="B42" s="35">
        <v>10.098366208339428</v>
      </c>
      <c r="C42" s="53">
        <f t="shared" si="0"/>
        <v>2.6574647916682705</v>
      </c>
      <c r="D42" s="10"/>
      <c r="E42" s="10"/>
      <c r="F42" s="10"/>
      <c r="G42" s="32">
        <v>0.33</v>
      </c>
      <c r="H42" s="37">
        <f t="shared" si="3"/>
        <v>0.49025662894203376</v>
      </c>
      <c r="I42" s="37">
        <f t="shared" si="4"/>
        <v>0.12901490235316676</v>
      </c>
    </row>
    <row r="43" spans="1:10">
      <c r="A43" s="32">
        <v>0.34</v>
      </c>
      <c r="B43" s="35">
        <v>10.337475432120272</v>
      </c>
      <c r="C43" s="53">
        <f t="shared" si="0"/>
        <v>2.7203882716105978</v>
      </c>
      <c r="D43" s="10"/>
      <c r="E43" s="10"/>
      <c r="F43" s="10"/>
      <c r="G43" s="32">
        <v>0.34</v>
      </c>
      <c r="H43" s="37">
        <f t="shared" si="3"/>
        <v>0.50186493067929261</v>
      </c>
      <c r="I43" s="37">
        <f t="shared" si="4"/>
        <v>0.13206971859981384</v>
      </c>
    </row>
    <row r="44" spans="1:10">
      <c r="A44" s="32">
        <v>0.35</v>
      </c>
      <c r="B44" s="35">
        <v>10.572675259262565</v>
      </c>
      <c r="C44" s="53">
        <f t="shared" si="0"/>
        <v>2.782282962963833</v>
      </c>
      <c r="D44" s="10"/>
      <c r="E44" s="10"/>
      <c r="F44" s="10"/>
      <c r="G44" s="32">
        <v>0.35</v>
      </c>
      <c r="H44" s="37">
        <f t="shared" si="3"/>
        <v>0.51328343858478986</v>
      </c>
      <c r="I44" s="37">
        <f t="shared" si="4"/>
        <v>0.13507458910126049</v>
      </c>
    </row>
    <row r="45" spans="1:10">
      <c r="A45" s="32">
        <v>0.36</v>
      </c>
      <c r="B45" s="35">
        <v>10.805166472242353</v>
      </c>
      <c r="C45" s="53">
        <f t="shared" si="0"/>
        <v>2.8434648611164088</v>
      </c>
      <c r="D45" s="10"/>
      <c r="E45" s="10"/>
      <c r="F45" s="10"/>
      <c r="G45" s="32">
        <v>0.36</v>
      </c>
      <c r="H45" s="37">
        <f t="shared" si="3"/>
        <v>0.52457044838247258</v>
      </c>
      <c r="I45" s="37">
        <f t="shared" si="4"/>
        <v>0.13804485483749279</v>
      </c>
    </row>
    <row r="46" spans="1:10">
      <c r="A46" s="32">
        <v>0.37</v>
      </c>
      <c r="B46" s="35">
        <v>11.033380925917204</v>
      </c>
      <c r="C46" s="53">
        <f t="shared" si="0"/>
        <v>2.9035212962940009</v>
      </c>
      <c r="D46" s="10"/>
      <c r="E46" s="10"/>
      <c r="F46" s="10"/>
      <c r="G46" s="32">
        <v>0.37</v>
      </c>
      <c r="H46" s="37">
        <f t="shared" si="3"/>
        <v>0.53564982958396679</v>
      </c>
      <c r="I46" s="37">
        <f t="shared" si="4"/>
        <v>0.14096048146946494</v>
      </c>
    </row>
    <row r="47" spans="1:10">
      <c r="A47" s="32">
        <v>0.38</v>
      </c>
      <c r="B47" s="35">
        <v>11.25836039503872</v>
      </c>
      <c r="C47" s="53">
        <f t="shared" si="0"/>
        <v>2.9627264197470318</v>
      </c>
      <c r="D47" s="10"/>
      <c r="E47" s="10"/>
      <c r="F47" s="10"/>
      <c r="G47" s="32">
        <v>0.38</v>
      </c>
      <c r="H47" s="37">
        <f t="shared" si="3"/>
        <v>0.54657215838816453</v>
      </c>
      <c r="I47" s="37">
        <f t="shared" si="4"/>
        <v>0.1438347785232012</v>
      </c>
    </row>
    <row r="48" spans="1:10">
      <c r="A48" s="32">
        <v>0.39</v>
      </c>
      <c r="B48" s="35">
        <v>11.4795620601761</v>
      </c>
      <c r="C48" s="53">
        <f t="shared" si="0"/>
        <v>3.0209373842568685</v>
      </c>
      <c r="D48" s="10"/>
      <c r="E48" s="10"/>
      <c r="F48" s="10"/>
      <c r="G48" s="32">
        <v>0.39</v>
      </c>
      <c r="H48" s="37">
        <f t="shared" si="3"/>
        <v>0.5573110819357241</v>
      </c>
      <c r="I48" s="37">
        <f t="shared" si="4"/>
        <v>0.14666081103571688</v>
      </c>
    </row>
    <row r="49" spans="1:9">
      <c r="A49" s="32">
        <v>0.4</v>
      </c>
      <c r="B49" s="52">
        <v>11.697528740756832</v>
      </c>
      <c r="C49" s="53">
        <f t="shared" si="0"/>
        <v>3.0782970370412719</v>
      </c>
      <c r="D49" s="10"/>
      <c r="E49" s="10"/>
      <c r="F49" s="10"/>
      <c r="G49" s="32">
        <v>0.4</v>
      </c>
      <c r="H49" s="37">
        <f t="shared" si="3"/>
        <v>0.56789295308582644</v>
      </c>
      <c r="I49" s="37">
        <f t="shared" si="4"/>
        <v>0.14944551396995434</v>
      </c>
    </row>
    <row r="50" spans="1:9">
      <c r="A50" s="32">
        <v>0.41</v>
      </c>
      <c r="B50" s="35">
        <v>11.91185195138601</v>
      </c>
      <c r="C50" s="53">
        <f t="shared" si="0"/>
        <v>3.134697881943687</v>
      </c>
      <c r="D50" s="10"/>
      <c r="E50" s="10"/>
      <c r="F50" s="10"/>
      <c r="G50" s="32">
        <v>0.41</v>
      </c>
      <c r="H50" s="37">
        <f t="shared" si="3"/>
        <v>0.57829794064315254</v>
      </c>
      <c r="I50" s="37">
        <f t="shared" si="4"/>
        <v>0.1521836685903033</v>
      </c>
    </row>
    <row r="51" spans="1:9">
      <c r="A51" s="32">
        <v>0.42</v>
      </c>
      <c r="B51" s="35">
        <v>12.122638611125449</v>
      </c>
      <c r="C51" s="53">
        <f t="shared" si="0"/>
        <v>3.190168055559329</v>
      </c>
      <c r="D51" s="10"/>
      <c r="E51" s="10"/>
      <c r="F51" s="10"/>
      <c r="G51" s="32">
        <v>0.42</v>
      </c>
      <c r="H51" s="37">
        <f t="shared" si="3"/>
        <v>0.5885312353264518</v>
      </c>
      <c r="I51" s="37">
        <f t="shared" si="4"/>
        <v>0.15487664087538205</v>
      </c>
    </row>
    <row r="52" spans="1:9">
      <c r="A52" s="32">
        <v>0.43</v>
      </c>
      <c r="B52" s="35">
        <v>12.330782452912455</v>
      </c>
      <c r="C52" s="53">
        <f t="shared" si="0"/>
        <v>3.2449427507664357</v>
      </c>
      <c r="D52" s="10"/>
      <c r="E52" s="10"/>
      <c r="F52" s="10"/>
      <c r="G52" s="32">
        <v>0.43</v>
      </c>
      <c r="H52" s="37">
        <f t="shared" si="3"/>
        <v>0.59863622618381163</v>
      </c>
      <c r="I52" s="37">
        <f t="shared" si="4"/>
        <v>0.15753584899573991</v>
      </c>
    </row>
    <row r="53" spans="1:9">
      <c r="A53" s="32">
        <v>0.44</v>
      </c>
      <c r="B53" s="35">
        <v>12.536683737648756</v>
      </c>
      <c r="C53" s="53">
        <f t="shared" si="0"/>
        <v>3.2991272993812517</v>
      </c>
      <c r="D53" s="10"/>
      <c r="E53" s="10"/>
      <c r="F53" s="10"/>
      <c r="G53" s="32">
        <v>0.44</v>
      </c>
      <c r="H53" s="37">
        <f t="shared" si="3"/>
        <v>0.60863234512692255</v>
      </c>
      <c r="I53" s="37">
        <f t="shared" si="4"/>
        <v>0.16016640661234804</v>
      </c>
    </row>
    <row r="54" spans="1:9">
      <c r="A54" s="32">
        <v>0.45</v>
      </c>
      <c r="B54" s="35">
        <v>12.739972361097207</v>
      </c>
      <c r="C54" s="53">
        <f t="shared" si="0"/>
        <v>3.3526243055518967</v>
      </c>
      <c r="D54" s="10"/>
      <c r="E54" s="10"/>
      <c r="F54" s="10"/>
      <c r="G54" s="32">
        <v>0.45</v>
      </c>
      <c r="H54" s="37">
        <f t="shared" si="3"/>
        <v>0.61850162429326927</v>
      </c>
      <c r="I54" s="37">
        <f t="shared" si="4"/>
        <v>0.16276358534033403</v>
      </c>
    </row>
    <row r="55" spans="1:9">
      <c r="A55" s="32">
        <v>0.46</v>
      </c>
      <c r="B55" s="35">
        <v>12.939834094138879</v>
      </c>
      <c r="C55" s="53">
        <f t="shared" si="0"/>
        <v>3.4052194984575999</v>
      </c>
      <c r="D55" s="10"/>
      <c r="E55" s="10"/>
      <c r="F55" s="10"/>
      <c r="G55" s="32">
        <v>0.46</v>
      </c>
      <c r="H55" s="37">
        <f t="shared" si="3"/>
        <v>0.62820453439516333</v>
      </c>
      <c r="I55" s="37">
        <f t="shared" si="4"/>
        <v>0.1653169827355693</v>
      </c>
    </row>
    <row r="56" spans="1:9">
      <c r="A56" s="32">
        <v>0.47</v>
      </c>
      <c r="B56" s="35">
        <v>13.135251835668218</v>
      </c>
      <c r="C56" s="53">
        <f t="shared" si="0"/>
        <v>3.4566452199126889</v>
      </c>
      <c r="D56" s="10"/>
      <c r="E56" s="10"/>
      <c r="F56" s="10"/>
      <c r="G56" s="32">
        <v>0.47</v>
      </c>
      <c r="H56" s="37">
        <f t="shared" si="3"/>
        <v>0.63769169709268192</v>
      </c>
      <c r="I56" s="37">
        <f t="shared" si="4"/>
        <v>0.16781360449807417</v>
      </c>
    </row>
    <row r="57" spans="1:9">
      <c r="A57" s="32">
        <v>0.48</v>
      </c>
      <c r="B57" s="35">
        <v>13.327237203716349</v>
      </c>
      <c r="C57" s="53">
        <f t="shared" si="0"/>
        <v>3.507167685188513</v>
      </c>
      <c r="D57" s="10"/>
      <c r="E57" s="10"/>
      <c r="F57" s="10"/>
      <c r="G57" s="32">
        <v>0.48</v>
      </c>
      <c r="H57" s="37">
        <f t="shared" si="3"/>
        <v>0.64701222453282803</v>
      </c>
      <c r="I57" s="37">
        <f t="shared" si="4"/>
        <v>0.17026637487706001</v>
      </c>
    </row>
    <row r="58" spans="1:9">
      <c r="A58" s="32">
        <v>0.49</v>
      </c>
      <c r="B58" s="35">
        <v>13.516656516233933</v>
      </c>
      <c r="C58" s="53">
        <f t="shared" si="0"/>
        <v>3.5570148726931405</v>
      </c>
      <c r="D58" s="10"/>
      <c r="E58" s="10"/>
      <c r="F58" s="10"/>
      <c r="G58" s="32">
        <v>0.49</v>
      </c>
      <c r="H58" s="37">
        <f t="shared" si="3"/>
        <v>0.6562081748178058</v>
      </c>
      <c r="I58" s="37">
        <f t="shared" si="4"/>
        <v>0.17268636179415942</v>
      </c>
    </row>
    <row r="59" spans="1:9">
      <c r="A59" s="32">
        <v>0.5</v>
      </c>
      <c r="B59" s="52">
        <v>13.703383663557805</v>
      </c>
      <c r="C59" s="53">
        <f t="shared" si="0"/>
        <v>3.6061535956731068</v>
      </c>
      <c r="D59" s="10"/>
      <c r="E59"/>
      <c r="F59" s="10"/>
      <c r="G59" s="32">
        <v>0.5</v>
      </c>
      <c r="H59" s="37">
        <f t="shared" si="3"/>
        <v>0.66527342556137303</v>
      </c>
      <c r="I59" s="37">
        <f t="shared" si="4"/>
        <v>0.17507195409509818</v>
      </c>
    </row>
    <row r="60" spans="1:9">
      <c r="A60" s="32">
        <v>0.51</v>
      </c>
      <c r="B60" s="35">
        <v>13.885773738399005</v>
      </c>
      <c r="C60" s="53">
        <f t="shared" si="0"/>
        <v>3.6541509837892119</v>
      </c>
      <c r="D60" s="10"/>
      <c r="E60"/>
      <c r="F60" s="10"/>
      <c r="G60" s="32">
        <v>0.51</v>
      </c>
      <c r="H60" s="37">
        <f t="shared" si="3"/>
        <v>0.6741281196177531</v>
      </c>
      <c r="I60" s="37">
        <f t="shared" si="4"/>
        <v>0.17740213674151398</v>
      </c>
    </row>
    <row r="61" spans="1:9">
      <c r="A61" s="32">
        <v>0.52</v>
      </c>
      <c r="B61" s="35">
        <v>14.064539533940806</v>
      </c>
      <c r="C61" s="53">
        <f t="shared" si="0"/>
        <v>3.7011946141949492</v>
      </c>
      <c r="D61" s="10"/>
      <c r="E61"/>
      <c r="F61" s="10"/>
      <c r="G61" s="32">
        <v>0.52</v>
      </c>
      <c r="H61" s="37">
        <f t="shared" si="3"/>
        <v>0.68280686175131611</v>
      </c>
      <c r="I61" s="37">
        <f t="shared" si="4"/>
        <v>0.17968601625034636</v>
      </c>
    </row>
    <row r="62" spans="1:9">
      <c r="A62" s="32">
        <v>0.53</v>
      </c>
      <c r="B62" s="35">
        <v>14.239936010815281</v>
      </c>
      <c r="C62" s="53">
        <f t="shared" si="0"/>
        <v>3.7473515817934953</v>
      </c>
      <c r="D62" s="10"/>
      <c r="E62"/>
      <c r="F62" s="10"/>
      <c r="G62" s="32">
        <v>0.53</v>
      </c>
      <c r="H62" s="37">
        <f t="shared" si="3"/>
        <v>0.69132202981976842</v>
      </c>
      <c r="I62" s="37">
        <f t="shared" si="4"/>
        <v>0.18192684995257064</v>
      </c>
    </row>
    <row r="63" spans="1:9">
      <c r="A63" s="32">
        <v>0.54</v>
      </c>
      <c r="B63" s="35">
        <v>14.412596458363407</v>
      </c>
      <c r="C63" s="53">
        <f t="shared" si="0"/>
        <v>3.792788541674581</v>
      </c>
      <c r="D63" s="10"/>
      <c r="E63"/>
      <c r="F63" s="10"/>
      <c r="G63" s="32">
        <v>0.54</v>
      </c>
      <c r="H63" s="37">
        <f t="shared" si="3"/>
        <v>0.69970436882592002</v>
      </c>
      <c r="I63" s="37">
        <f t="shared" si="4"/>
        <v>0.18413272863840002</v>
      </c>
    </row>
    <row r="64" spans="1:9">
      <c r="A64" s="32">
        <v>0.55000000000000004</v>
      </c>
      <c r="B64" s="35">
        <v>14.582507169002417</v>
      </c>
      <c r="C64" s="53">
        <f t="shared" si="0"/>
        <v>3.8375018865795836</v>
      </c>
      <c r="D64" s="10"/>
      <c r="E64"/>
      <c r="F64" s="10"/>
      <c r="G64" s="32">
        <v>0.55000000000000004</v>
      </c>
      <c r="H64" s="37">
        <f t="shared" si="3"/>
        <v>0.70795321329248684</v>
      </c>
      <c r="I64" s="37">
        <f t="shared" si="4"/>
        <v>0.18630347718223339</v>
      </c>
    </row>
    <row r="65" spans="1:9">
      <c r="A65" s="32">
        <v>0.56000000000000005</v>
      </c>
      <c r="B65" s="35">
        <v>14.748590728364153</v>
      </c>
      <c r="C65" s="53">
        <f t="shared" si="0"/>
        <v>3.8812080864116196</v>
      </c>
      <c r="D65" s="10"/>
      <c r="E65"/>
      <c r="F65" s="10"/>
      <c r="G65" s="32">
        <v>0.56000000000000005</v>
      </c>
      <c r="H65" s="37">
        <f t="shared" si="3"/>
        <v>0.71601625678442693</v>
      </c>
      <c r="I65" s="37">
        <f t="shared" si="4"/>
        <v>0.18842533073274395</v>
      </c>
    </row>
    <row r="66" spans="1:9">
      <c r="A66" s="32">
        <v>0.56999999999999995</v>
      </c>
      <c r="B66" s="35">
        <v>14.911060974521686</v>
      </c>
      <c r="C66" s="53">
        <f t="shared" si="0"/>
        <v>3.9239634143478122</v>
      </c>
      <c r="D66" s="10"/>
      <c r="E66"/>
      <c r="F66" s="10"/>
      <c r="G66" s="32">
        <v>0.56999999999999995</v>
      </c>
      <c r="H66" s="37">
        <f t="shared" si="3"/>
        <v>0.72390388073678436</v>
      </c>
      <c r="I66" s="37">
        <f t="shared" si="4"/>
        <v>0.19050102124652218</v>
      </c>
    </row>
    <row r="67" spans="1:9">
      <c r="A67" s="32">
        <v>0.57999999999999996</v>
      </c>
      <c r="B67" s="35">
        <v>15.069248978377603</v>
      </c>
      <c r="C67" s="53">
        <f t="shared" si="0"/>
        <v>3.9655918364151588</v>
      </c>
      <c r="D67" s="10"/>
      <c r="E67"/>
      <c r="F67" s="10"/>
      <c r="G67" s="32">
        <v>0.57999999999999996</v>
      </c>
      <c r="H67" s="37">
        <f t="shared" si="3"/>
        <v>0.73158360990380811</v>
      </c>
      <c r="I67" s="37">
        <f t="shared" si="4"/>
        <v>0.19252200260626529</v>
      </c>
    </row>
    <row r="68" spans="1:9">
      <c r="A68" s="32">
        <v>0.59</v>
      </c>
      <c r="B68" s="35">
        <v>15.224484373456717</v>
      </c>
      <c r="C68" s="53">
        <f t="shared" si="0"/>
        <v>4.0064432561728207</v>
      </c>
      <c r="D68" s="10"/>
      <c r="E68"/>
      <c r="F68" s="10"/>
      <c r="G68" s="32">
        <v>0.59</v>
      </c>
      <c r="H68" s="37">
        <f t="shared" si="3"/>
        <v>0.73911999548478668</v>
      </c>
      <c r="I68" s="37">
        <f t="shared" si="4"/>
        <v>0.19450526196968074</v>
      </c>
    </row>
    <row r="69" spans="1:9">
      <c r="A69" s="32">
        <v>0.6</v>
      </c>
      <c r="B69" s="52">
        <v>15.37702212038791</v>
      </c>
      <c r="C69" s="53">
        <f t="shared" si="0"/>
        <v>4.0465847685231342</v>
      </c>
      <c r="D69" s="10"/>
      <c r="E69"/>
      <c r="F69" s="10"/>
      <c r="G69" s="32">
        <v>0.6</v>
      </c>
      <c r="H69" s="37">
        <f t="shared" si="3"/>
        <v>0.74652541533727157</v>
      </c>
      <c r="I69" s="37">
        <f t="shared" si="4"/>
        <v>0.19645405666770308</v>
      </c>
    </row>
    <row r="70" spans="1:9">
      <c r="A70" s="32">
        <v>0.61</v>
      </c>
      <c r="B70" s="35">
        <v>15.52707605711532</v>
      </c>
      <c r="C70" s="53">
        <f t="shared" si="0"/>
        <v>4.0860726466092947</v>
      </c>
      <c r="D70" s="10"/>
      <c r="E70"/>
      <c r="F70" s="10"/>
      <c r="G70" s="32">
        <v>0.61</v>
      </c>
      <c r="H70" s="37">
        <f t="shared" si="3"/>
        <v>0.7538102508900475</v>
      </c>
      <c r="I70" s="37">
        <f t="shared" si="4"/>
        <v>0.19837111865527565</v>
      </c>
    </row>
    <row r="71" spans="1:9">
      <c r="A71" s="32">
        <v>0.62</v>
      </c>
      <c r="B71" s="35">
        <v>15.674964199106769</v>
      </c>
      <c r="C71" s="53">
        <f t="shared" si="0"/>
        <v>4.1249905787123078</v>
      </c>
      <c r="D71" s="10"/>
      <c r="E71" s="10"/>
      <c r="F71" s="10"/>
      <c r="G71" s="32">
        <v>0.62</v>
      </c>
      <c r="H71" s="37">
        <f t="shared" si="3"/>
        <v>0.76098994119414387</v>
      </c>
      <c r="I71" s="37">
        <f t="shared" si="4"/>
        <v>0.20026051084056418</v>
      </c>
    </row>
    <row r="72" spans="1:9">
      <c r="A72" s="32">
        <v>0.63</v>
      </c>
      <c r="B72" s="35">
        <v>15.820003909698938</v>
      </c>
      <c r="C72" s="53">
        <f t="shared" si="0"/>
        <v>4.1631589236049837</v>
      </c>
      <c r="D72" s="10"/>
      <c r="E72" s="10"/>
      <c r="F72" s="10"/>
      <c r="G72" s="32">
        <v>0.63</v>
      </c>
      <c r="H72" s="37">
        <f t="shared" si="3"/>
        <v>0.76803134552734409</v>
      </c>
      <c r="I72" s="37">
        <f t="shared" si="4"/>
        <v>0.20211351198088004</v>
      </c>
    </row>
    <row r="73" spans="1:9">
      <c r="A73" s="32">
        <v>0.64</v>
      </c>
      <c r="B73" s="35">
        <v>15.962729783921523</v>
      </c>
      <c r="C73" s="53">
        <f t="shared" ref="C73:C136" si="5">(B73/0.95)*0.25</f>
        <v>4.2007183641898749</v>
      </c>
      <c r="D73" s="10"/>
      <c r="E73" s="10"/>
      <c r="F73" s="10"/>
      <c r="G73" s="32">
        <v>0.64</v>
      </c>
      <c r="H73" s="37">
        <f t="shared" ref="H73:H104" si="6">B73/$B$129</f>
        <v>0.77496041746983169</v>
      </c>
      <c r="I73" s="37">
        <f t="shared" ref="I73:I104" si="7">C73/$B$129</f>
        <v>0.20393695196574521</v>
      </c>
    </row>
    <row r="74" spans="1:9">
      <c r="A74" s="32">
        <v>0.65</v>
      </c>
      <c r="B74" s="35">
        <v>16.103139080234861</v>
      </c>
      <c r="C74" s="53">
        <f t="shared" si="5"/>
        <v>4.2376681790091739</v>
      </c>
      <c r="D74" s="10"/>
      <c r="E74" s="10"/>
      <c r="F74" s="10"/>
      <c r="G74" s="32">
        <v>0.65</v>
      </c>
      <c r="H74" s="37">
        <f t="shared" si="6"/>
        <v>0.78177702392502779</v>
      </c>
      <c r="I74" s="37">
        <f t="shared" si="7"/>
        <v>0.20573079576974415</v>
      </c>
    </row>
    <row r="75" spans="1:9">
      <c r="A75" s="32">
        <v>0.66</v>
      </c>
      <c r="B75" s="35">
        <v>16.241355166676001</v>
      </c>
      <c r="C75" s="53">
        <f t="shared" si="5"/>
        <v>4.27404083333579</v>
      </c>
      <c r="D75" s="10"/>
      <c r="E75" s="10"/>
      <c r="F75" s="10"/>
      <c r="G75" s="32">
        <v>0.66</v>
      </c>
      <c r="H75" s="37">
        <f t="shared" si="6"/>
        <v>0.78848715417839843</v>
      </c>
      <c r="I75" s="37">
        <f t="shared" si="7"/>
        <v>0.20749661952063117</v>
      </c>
    </row>
    <row r="76" spans="1:9">
      <c r="A76" s="32">
        <v>0.67</v>
      </c>
      <c r="B76" s="35">
        <v>16.377616554810078</v>
      </c>
      <c r="C76" s="53">
        <f t="shared" si="5"/>
        <v>4.3098990933710732</v>
      </c>
      <c r="D76" s="10"/>
      <c r="E76" s="10"/>
      <c r="F76" s="10"/>
      <c r="G76" s="32">
        <v>0.67</v>
      </c>
      <c r="H76" s="37">
        <f t="shared" si="6"/>
        <v>0.7951023875164811</v>
      </c>
      <c r="I76" s="37">
        <f t="shared" si="7"/>
        <v>0.20923747039907398</v>
      </c>
    </row>
    <row r="77" spans="1:9">
      <c r="A77" s="32">
        <v>0.68</v>
      </c>
      <c r="B77" s="35">
        <v>16.51122964200243</v>
      </c>
      <c r="C77" s="53">
        <f t="shared" si="5"/>
        <v>4.3450604321059032</v>
      </c>
      <c r="D77" s="10"/>
      <c r="E77" s="10"/>
      <c r="F77" s="10"/>
      <c r="G77" s="32">
        <v>0.68</v>
      </c>
      <c r="H77" s="37">
        <f t="shared" si="6"/>
        <v>0.80158905083983778</v>
      </c>
      <c r="I77" s="37">
        <f t="shared" si="7"/>
        <v>0.21094448706311525</v>
      </c>
    </row>
    <row r="78" spans="1:9">
      <c r="A78" s="32">
        <v>0.69</v>
      </c>
      <c r="B78" s="35">
        <v>16.642457613389833</v>
      </c>
      <c r="C78" s="53">
        <f t="shared" si="5"/>
        <v>4.3795941087867982</v>
      </c>
      <c r="D78" s="10"/>
      <c r="E78" s="10"/>
      <c r="F78" s="10"/>
      <c r="G78" s="32">
        <v>0.69</v>
      </c>
      <c r="H78" s="37">
        <f t="shared" si="6"/>
        <v>0.80795992129036287</v>
      </c>
      <c r="I78" s="37">
        <f t="shared" si="7"/>
        <v>0.21262103191851653</v>
      </c>
    </row>
    <row r="79" spans="1:9">
      <c r="A79" s="32">
        <v>0.7</v>
      </c>
      <c r="B79" s="52">
        <v>16.771256604918708</v>
      </c>
      <c r="C79" s="53">
        <f t="shared" si="5"/>
        <v>4.4134885802417658</v>
      </c>
      <c r="D79" s="10"/>
      <c r="E79" s="10"/>
      <c r="F79" s="10"/>
      <c r="G79" s="32">
        <v>0.7</v>
      </c>
      <c r="H79" s="37">
        <f t="shared" si="6"/>
        <v>0.8142128693510039</v>
      </c>
      <c r="I79" s="37">
        <f t="shared" si="7"/>
        <v>0.21426654456605368</v>
      </c>
    </row>
    <row r="80" spans="1:9">
      <c r="A80" s="32">
        <v>0.71</v>
      </c>
      <c r="B80" s="35">
        <v>16.896617739949797</v>
      </c>
      <c r="C80" s="53">
        <f t="shared" si="5"/>
        <v>4.4464783526183673</v>
      </c>
      <c r="D80" s="10"/>
      <c r="E80" s="10"/>
      <c r="F80" s="10"/>
      <c r="G80" s="32">
        <v>0.71</v>
      </c>
      <c r="H80" s="37">
        <f t="shared" si="6"/>
        <v>0.82029891596416149</v>
      </c>
      <c r="I80" s="37">
        <f t="shared" si="7"/>
        <v>0.21586813578004246</v>
      </c>
    </row>
    <row r="81" spans="1:9">
      <c r="A81" s="32">
        <v>0.72</v>
      </c>
      <c r="B81" s="35">
        <v>17.019067388886274</v>
      </c>
      <c r="C81" s="53">
        <f t="shared" si="5"/>
        <v>4.4787019444437561</v>
      </c>
      <c r="D81" s="10"/>
      <c r="E81" s="10"/>
      <c r="F81" s="10"/>
      <c r="G81" s="32">
        <v>0.72</v>
      </c>
      <c r="H81" s="37">
        <f t="shared" si="6"/>
        <v>0.82624361541991675</v>
      </c>
      <c r="I81" s="37">
        <f t="shared" si="7"/>
        <v>0.21743253037366228</v>
      </c>
    </row>
    <row r="82" spans="1:9">
      <c r="A82" s="32">
        <v>0.73</v>
      </c>
      <c r="B82" s="35">
        <v>17.137256727637467</v>
      </c>
      <c r="C82" s="53">
        <f t="shared" si="5"/>
        <v>4.50980440200986</v>
      </c>
      <c r="D82" s="10"/>
      <c r="E82" s="10"/>
      <c r="F82" s="10"/>
      <c r="G82" s="32">
        <v>0.73</v>
      </c>
      <c r="H82" s="37">
        <f t="shared" si="6"/>
        <v>0.83198148485321155</v>
      </c>
      <c r="I82" s="37">
        <f t="shared" si="7"/>
        <v>0.21894249601400304</v>
      </c>
    </row>
    <row r="83" spans="1:9">
      <c r="A83" s="32">
        <v>0.74</v>
      </c>
      <c r="B83" s="35">
        <v>17.252759384273322</v>
      </c>
      <c r="C83" s="53">
        <f t="shared" si="5"/>
        <v>4.5401998379666635</v>
      </c>
      <c r="D83" s="10"/>
      <c r="E83" s="10"/>
      <c r="F83" s="10"/>
      <c r="G83" s="32">
        <v>0.74</v>
      </c>
      <c r="H83" s="37">
        <f t="shared" si="6"/>
        <v>0.83758892093820725</v>
      </c>
      <c r="I83" s="37">
        <f t="shared" si="7"/>
        <v>0.22041813708900188</v>
      </c>
    </row>
    <row r="84" spans="1:9">
      <c r="A84" s="32">
        <v>0.75</v>
      </c>
      <c r="B84" s="35">
        <v>17.364900946790392</v>
      </c>
      <c r="C84" s="53">
        <f t="shared" si="5"/>
        <v>4.5697107754711563</v>
      </c>
      <c r="D84" s="10"/>
      <c r="E84" s="10"/>
      <c r="F84" s="10"/>
      <c r="G84" s="32">
        <v>0.75</v>
      </c>
      <c r="H84" s="37">
        <f t="shared" si="6"/>
        <v>0.84303318224440837</v>
      </c>
      <c r="I84" s="37">
        <f t="shared" si="7"/>
        <v>0.22185083743273906</v>
      </c>
    </row>
    <row r="85" spans="1:9">
      <c r="A85" s="32">
        <v>0.76</v>
      </c>
      <c r="B85" s="35">
        <v>17.47586914194817</v>
      </c>
      <c r="C85" s="53">
        <f t="shared" si="5"/>
        <v>4.5989129320916238</v>
      </c>
      <c r="D85" s="10"/>
      <c r="E85" s="10"/>
      <c r="F85" s="10"/>
      <c r="G85" s="32">
        <v>0.76</v>
      </c>
      <c r="H85" s="37">
        <f t="shared" si="6"/>
        <v>0.84842047877886229</v>
      </c>
      <c r="I85" s="37">
        <f t="shared" si="7"/>
        <v>0.22326854704706903</v>
      </c>
    </row>
    <row r="86" spans="1:9">
      <c r="A86" s="32">
        <v>0.77</v>
      </c>
      <c r="B86" s="35">
        <v>17.584128722987341</v>
      </c>
      <c r="C86" s="53">
        <f t="shared" si="5"/>
        <v>4.6274022955229848</v>
      </c>
      <c r="D86" s="10"/>
      <c r="E86" s="10"/>
      <c r="F86" s="10"/>
      <c r="G86" s="32">
        <v>0.77</v>
      </c>
      <c r="H86" s="37">
        <f t="shared" si="6"/>
        <v>0.85367627720763295</v>
      </c>
      <c r="I86" s="37">
        <f t="shared" si="7"/>
        <v>0.22465165189674552</v>
      </c>
    </row>
    <row r="87" spans="1:9">
      <c r="A87" s="32">
        <v>0.78</v>
      </c>
      <c r="B87" s="35">
        <v>17.688709194431159</v>
      </c>
      <c r="C87" s="53">
        <f t="shared" si="5"/>
        <v>4.6549234722187265</v>
      </c>
      <c r="D87" s="10"/>
      <c r="E87" s="10"/>
      <c r="F87" s="10"/>
      <c r="G87" s="32">
        <v>0.78</v>
      </c>
      <c r="H87" s="37">
        <f t="shared" si="6"/>
        <v>0.85875346180615475</v>
      </c>
      <c r="I87" s="37">
        <f t="shared" si="7"/>
        <v>0.22598775310688285</v>
      </c>
    </row>
    <row r="88" spans="1:9">
      <c r="A88" s="32">
        <v>0.79</v>
      </c>
      <c r="B88" s="35">
        <v>17.791052591822062</v>
      </c>
      <c r="C88" s="53">
        <f t="shared" si="5"/>
        <v>4.6818559452163324</v>
      </c>
      <c r="D88" s="10"/>
      <c r="E88" s="10"/>
      <c r="F88" s="10"/>
      <c r="G88" s="32">
        <v>0.79</v>
      </c>
      <c r="H88" s="37">
        <f t="shared" si="6"/>
        <v>0.86372204067962688</v>
      </c>
      <c r="I88" s="37">
        <f t="shared" si="7"/>
        <v>0.2272952738630597</v>
      </c>
    </row>
    <row r="89" spans="1:9">
      <c r="A89" s="32">
        <v>0.8</v>
      </c>
      <c r="B89" s="52">
        <v>17.889881370392626</v>
      </c>
      <c r="C89" s="53">
        <f t="shared" si="5"/>
        <v>4.7078635185243751</v>
      </c>
      <c r="D89" s="10"/>
      <c r="E89" s="10"/>
      <c r="F89" s="10"/>
      <c r="G89" s="32">
        <v>0.8</v>
      </c>
      <c r="H89" s="37">
        <f t="shared" si="6"/>
        <v>0.86851999143966674</v>
      </c>
      <c r="I89" s="37">
        <f t="shared" si="7"/>
        <v>0.22855789248412281</v>
      </c>
    </row>
    <row r="90" spans="1:9">
      <c r="A90" s="32">
        <v>0.81</v>
      </c>
      <c r="B90" s="35">
        <v>17.987161194461617</v>
      </c>
      <c r="C90" s="53">
        <f t="shared" si="5"/>
        <v>4.7334634722267417</v>
      </c>
      <c r="D90" s="10"/>
      <c r="E90" s="10"/>
      <c r="F90" s="10"/>
      <c r="G90" s="32">
        <v>0.81</v>
      </c>
      <c r="H90" s="37">
        <f t="shared" si="6"/>
        <v>0.87324274338074337</v>
      </c>
      <c r="I90" s="37">
        <f t="shared" si="7"/>
        <v>0.22980072194230089</v>
      </c>
    </row>
    <row r="91" spans="1:9">
      <c r="A91" s="32">
        <v>0.82</v>
      </c>
      <c r="B91" s="35">
        <v>18.083470523118503</v>
      </c>
      <c r="C91" s="53">
        <f t="shared" si="5"/>
        <v>4.7588080323996067</v>
      </c>
      <c r="D91" s="10"/>
      <c r="E91" s="10"/>
      <c r="F91" s="10"/>
      <c r="G91" s="32">
        <v>0.82</v>
      </c>
      <c r="H91" s="37">
        <f t="shared" si="6"/>
        <v>0.87791837960039276</v>
      </c>
      <c r="I91" s="37">
        <f t="shared" si="7"/>
        <v>0.23103115252641918</v>
      </c>
    </row>
    <row r="92" spans="1:9">
      <c r="A92" s="32">
        <v>0.83</v>
      </c>
      <c r="B92" s="35">
        <v>18.178304918187571</v>
      </c>
      <c r="C92" s="53">
        <f t="shared" si="5"/>
        <v>4.7837644521546245</v>
      </c>
      <c r="D92" s="10"/>
      <c r="E92" s="10"/>
      <c r="F92" s="10"/>
      <c r="G92" s="32">
        <v>0.83</v>
      </c>
      <c r="H92" s="37">
        <f t="shared" si="6"/>
        <v>0.88252241057680192</v>
      </c>
      <c r="I92" s="37">
        <f t="shared" si="7"/>
        <v>0.2322427396254742</v>
      </c>
    </row>
    <row r="93" spans="1:9">
      <c r="A93" s="32">
        <v>0.84</v>
      </c>
      <c r="B93" s="35">
        <v>18.271894666656035</v>
      </c>
      <c r="C93" s="53">
        <f t="shared" si="5"/>
        <v>4.8083933333305353</v>
      </c>
      <c r="D93" s="10"/>
      <c r="E93" s="10"/>
      <c r="F93" s="10"/>
      <c r="G93" s="32">
        <v>0.84</v>
      </c>
      <c r="H93" s="37">
        <f t="shared" si="6"/>
        <v>0.8870660163087658</v>
      </c>
      <c r="I93" s="37">
        <f t="shared" si="7"/>
        <v>0.23343842534441206</v>
      </c>
    </row>
    <row r="94" spans="1:9">
      <c r="A94" s="32">
        <v>0.85</v>
      </c>
      <c r="B94" s="35">
        <v>18.364220577927735</v>
      </c>
      <c r="C94" s="53">
        <f t="shared" si="5"/>
        <v>4.832689625770457</v>
      </c>
      <c r="D94" s="10"/>
      <c r="E94" s="10"/>
      <c r="F94" s="10"/>
      <c r="G94" s="32">
        <v>0.85</v>
      </c>
      <c r="H94" s="37">
        <f t="shared" si="6"/>
        <v>0.89154826512904395</v>
      </c>
      <c r="I94" s="37">
        <f t="shared" si="7"/>
        <v>0.23461796450764316</v>
      </c>
    </row>
    <row r="95" spans="1:9">
      <c r="A95" s="32">
        <v>0.86</v>
      </c>
      <c r="B95" s="35">
        <v>18.454249101856178</v>
      </c>
      <c r="C95" s="53">
        <f t="shared" si="5"/>
        <v>4.856381342593731</v>
      </c>
      <c r="D95" s="10"/>
      <c r="E95" s="10"/>
      <c r="F95" s="10"/>
      <c r="G95" s="32">
        <v>0.86</v>
      </c>
      <c r="H95" s="37">
        <f t="shared" si="6"/>
        <v>0.89591898012780635</v>
      </c>
      <c r="I95" s="37">
        <f t="shared" si="7"/>
        <v>0.2357681526652122</v>
      </c>
    </row>
    <row r="96" spans="1:9">
      <c r="A96" s="32">
        <v>0.87</v>
      </c>
      <c r="B96" s="35">
        <v>18.541733502329123</v>
      </c>
      <c r="C96" s="53">
        <f t="shared" si="5"/>
        <v>4.8794035532445061</v>
      </c>
      <c r="D96" s="10"/>
      <c r="E96" s="10"/>
      <c r="F96" s="10"/>
      <c r="G96" s="32">
        <v>0.87</v>
      </c>
      <c r="H96" s="37">
        <f t="shared" si="6"/>
        <v>0.90016618273226945</v>
      </c>
      <c r="I96" s="37">
        <f t="shared" si="7"/>
        <v>0.23688583756112355</v>
      </c>
    </row>
    <row r="97" spans="1:9">
      <c r="A97" s="32">
        <v>0.880000000000001</v>
      </c>
      <c r="B97" s="35">
        <v>18.626624432116383</v>
      </c>
      <c r="C97" s="53">
        <f t="shared" si="5"/>
        <v>4.9017432716095746</v>
      </c>
      <c r="D97" s="10"/>
      <c r="E97" s="10"/>
      <c r="F97" s="10"/>
      <c r="G97" s="32">
        <v>0.88</v>
      </c>
      <c r="H97" s="37">
        <f t="shared" si="6"/>
        <v>0.90428747722750058</v>
      </c>
      <c r="I97" s="37">
        <f t="shared" si="7"/>
        <v>0.23797038874407908</v>
      </c>
    </row>
    <row r="98" spans="1:9">
      <c r="A98" s="32">
        <v>0.89000000000000101</v>
      </c>
      <c r="B98" s="35">
        <v>18.710876589489441</v>
      </c>
      <c r="C98" s="53">
        <f t="shared" si="5"/>
        <v>4.9239148919709059</v>
      </c>
      <c r="D98" s="10"/>
      <c r="E98" s="10"/>
      <c r="F98" s="10"/>
      <c r="G98" s="32">
        <v>0.89</v>
      </c>
      <c r="H98" s="37">
        <f t="shared" si="6"/>
        <v>0.90837776052706032</v>
      </c>
      <c r="I98" s="37">
        <f t="shared" si="7"/>
        <v>0.2390467790860685</v>
      </c>
    </row>
    <row r="99" spans="1:9">
      <c r="A99" s="32">
        <v>0.90000000000000102</v>
      </c>
      <c r="B99" s="52">
        <v>18.79388958331959</v>
      </c>
      <c r="C99" s="53">
        <f t="shared" si="5"/>
        <v>4.9457604166630507</v>
      </c>
      <c r="D99" s="10"/>
      <c r="E99" s="10"/>
      <c r="F99" s="10"/>
      <c r="G99" s="32">
        <v>0.9</v>
      </c>
      <c r="H99" s="37">
        <f t="shared" si="6"/>
        <v>0.91240788477428214</v>
      </c>
      <c r="I99" s="37">
        <f t="shared" si="7"/>
        <v>0.24010733809849533</v>
      </c>
    </row>
    <row r="100" spans="1:9">
      <c r="A100" s="32">
        <v>0.91000000000000103</v>
      </c>
      <c r="B100" s="35">
        <v>18.874904014659439</v>
      </c>
      <c r="C100" s="53">
        <f t="shared" si="5"/>
        <v>4.9670800038577472</v>
      </c>
      <c r="D100" s="10"/>
      <c r="E100" s="10"/>
      <c r="F100" s="10"/>
      <c r="G100" s="32">
        <v>0.91</v>
      </c>
      <c r="H100" s="37">
        <f t="shared" si="6"/>
        <v>0.91634098258286922</v>
      </c>
      <c r="I100" s="37">
        <f t="shared" si="7"/>
        <v>0.24114236383759718</v>
      </c>
    </row>
    <row r="101" spans="1:9">
      <c r="A101" s="32">
        <v>0.92000000000000104</v>
      </c>
      <c r="B101" s="35">
        <v>18.953423669757605</v>
      </c>
      <c r="C101" s="53">
        <f t="shared" si="5"/>
        <v>4.9877430709888433</v>
      </c>
      <c r="D101" s="10"/>
      <c r="E101" s="10"/>
      <c r="F101" s="10"/>
      <c r="G101" s="32">
        <v>0.92</v>
      </c>
      <c r="H101" s="37">
        <f t="shared" si="6"/>
        <v>0.92015296371129462</v>
      </c>
      <c r="I101" s="37">
        <f t="shared" si="7"/>
        <v>0.24214551676613016</v>
      </c>
    </row>
    <row r="102" spans="1:9">
      <c r="A102" s="32">
        <v>0.93000000000000105</v>
      </c>
      <c r="B102" s="35">
        <v>19.031052333338771</v>
      </c>
      <c r="C102" s="53">
        <f t="shared" si="5"/>
        <v>5.0081716666680975</v>
      </c>
      <c r="D102" s="10"/>
      <c r="E102" s="10"/>
      <c r="F102" s="10"/>
      <c r="G102" s="32">
        <v>0.93</v>
      </c>
      <c r="H102" s="37">
        <f t="shared" si="6"/>
        <v>0.92392168888241666</v>
      </c>
      <c r="I102" s="37">
        <f t="shared" si="7"/>
        <v>0.2431372865480044</v>
      </c>
    </row>
    <row r="103" spans="1:9">
      <c r="A103" s="32">
        <v>0.94000000000000095</v>
      </c>
      <c r="B103" s="35">
        <v>19.107737916688812</v>
      </c>
      <c r="C103" s="53">
        <f t="shared" si="5"/>
        <v>5.0283520833391613</v>
      </c>
      <c r="D103" s="10"/>
      <c r="E103" s="10"/>
      <c r="F103" s="10"/>
      <c r="G103" s="32">
        <v>0.94</v>
      </c>
      <c r="H103" s="37">
        <f t="shared" si="6"/>
        <v>0.92764462928742975</v>
      </c>
      <c r="I103" s="37">
        <f t="shared" si="7"/>
        <v>0.24411700770721836</v>
      </c>
    </row>
    <row r="104" spans="1:9">
      <c r="A104" s="32">
        <v>0.95000000000000095</v>
      </c>
      <c r="B104" s="35">
        <v>19.182567496164033</v>
      </c>
      <c r="C104" s="53">
        <f t="shared" si="5"/>
        <v>5.0480440779379041</v>
      </c>
      <c r="D104" s="10"/>
      <c r="E104" s="10"/>
      <c r="F104" s="10"/>
      <c r="G104" s="32">
        <v>0.95</v>
      </c>
      <c r="H104" s="37">
        <f t="shared" si="6"/>
        <v>0.93127746420565405</v>
      </c>
      <c r="I104" s="37">
        <f t="shared" si="7"/>
        <v>0.24507301689622477</v>
      </c>
    </row>
    <row r="105" spans="1:9">
      <c r="A105" s="32">
        <v>0.96000000000000096</v>
      </c>
      <c r="B105" s="35">
        <v>19.255286111102755</v>
      </c>
      <c r="C105" s="53">
        <f t="shared" si="5"/>
        <v>5.0671805555533567</v>
      </c>
      <c r="D105" s="10"/>
      <c r="E105" s="10"/>
      <c r="F105" s="10"/>
      <c r="G105" s="32">
        <v>0.96</v>
      </c>
      <c r="H105" s="37">
        <f t="shared" ref="H105:H136" si="8">B105/$B$129</f>
        <v>0.93480781577794603</v>
      </c>
      <c r="I105" s="37">
        <f t="shared" ref="I105:I136" si="9">C105/$B$129</f>
        <v>0.24600205678367001</v>
      </c>
    </row>
    <row r="106" spans="1:9">
      <c r="A106" s="32">
        <v>0.97000000000000097</v>
      </c>
      <c r="B106" s="35">
        <v>19.325718304763825</v>
      </c>
      <c r="C106" s="53">
        <f t="shared" si="5"/>
        <v>5.0857153433589017</v>
      </c>
      <c r="D106" s="10"/>
      <c r="E106" s="10"/>
      <c r="F106" s="10"/>
      <c r="G106" s="32">
        <v>0.97</v>
      </c>
      <c r="H106" s="37">
        <f t="shared" si="8"/>
        <v>0.93822716591052024</v>
      </c>
      <c r="I106" s="37">
        <f t="shared" si="9"/>
        <v>0.24690188576592639</v>
      </c>
    </row>
    <row r="107" spans="1:9">
      <c r="A107" s="32">
        <v>0.98000000000000098</v>
      </c>
      <c r="B107" s="35">
        <v>19.395048410503726</v>
      </c>
      <c r="C107" s="53">
        <f t="shared" si="5"/>
        <v>5.1039601080272963</v>
      </c>
      <c r="D107" s="10"/>
      <c r="E107"/>
      <c r="F107" s="10"/>
      <c r="G107" s="32">
        <v>0.98</v>
      </c>
      <c r="H107" s="37">
        <f t="shared" si="8"/>
        <v>0.94159301175360022</v>
      </c>
      <c r="I107" s="37">
        <f t="shared" si="9"/>
        <v>0.24778763467200005</v>
      </c>
    </row>
    <row r="108" spans="1:9">
      <c r="A108" s="32">
        <v>0.99000000000000099</v>
      </c>
      <c r="B108" s="35">
        <v>19.462692486123167</v>
      </c>
      <c r="C108" s="53">
        <f t="shared" si="5"/>
        <v>5.1217611805587282</v>
      </c>
      <c r="D108" s="10"/>
      <c r="E108"/>
      <c r="F108" s="10"/>
      <c r="G108" s="32">
        <v>0.99</v>
      </c>
      <c r="H108" s="37">
        <f t="shared" si="8"/>
        <v>0.94487700401501185</v>
      </c>
      <c r="I108" s="37">
        <f t="shared" si="9"/>
        <v>0.24865184316184522</v>
      </c>
    </row>
    <row r="109" spans="1:9">
      <c r="A109" s="32">
        <v>1</v>
      </c>
      <c r="B109" s="52">
        <v>19.528932907403011</v>
      </c>
      <c r="C109" s="53">
        <f t="shared" si="5"/>
        <v>5.1391928703692136</v>
      </c>
      <c r="D109" s="10"/>
      <c r="E109"/>
      <c r="F109" s="10"/>
      <c r="G109" s="32">
        <v>1</v>
      </c>
      <c r="H109" s="37">
        <f t="shared" si="8"/>
        <v>0.94809285150621669</v>
      </c>
      <c r="I109" s="37">
        <f t="shared" si="9"/>
        <v>0.24949811881742545</v>
      </c>
    </row>
    <row r="110" spans="1:9">
      <c r="A110" s="32">
        <v>1.01</v>
      </c>
      <c r="B110" s="35">
        <v>19.594200091847412</v>
      </c>
      <c r="C110" s="53">
        <f t="shared" si="5"/>
        <v>5.1563684452230039</v>
      </c>
      <c r="D110" s="10"/>
      <c r="E110"/>
      <c r="F110" s="10"/>
      <c r="G110" s="32">
        <v>1.01</v>
      </c>
      <c r="H110" s="37">
        <f t="shared" si="8"/>
        <v>0.95126145018506303</v>
      </c>
      <c r="I110" s="37">
        <f t="shared" si="9"/>
        <v>0.25033196057501661</v>
      </c>
    </row>
    <row r="111" spans="1:9">
      <c r="A111" s="32">
        <v>1.02</v>
      </c>
      <c r="B111" s="35">
        <v>19.658551611081837</v>
      </c>
      <c r="C111" s="53">
        <f t="shared" si="5"/>
        <v>5.1733030555478523</v>
      </c>
      <c r="D111" s="10"/>
      <c r="E111"/>
      <c r="F111" s="10"/>
      <c r="G111" s="32">
        <v>1.02</v>
      </c>
      <c r="H111" s="37">
        <f t="shared" si="8"/>
        <v>0.95438559504535869</v>
      </c>
      <c r="I111" s="37">
        <f t="shared" si="9"/>
        <v>0.25115410395930493</v>
      </c>
    </row>
    <row r="112" spans="1:9">
      <c r="A112" s="32">
        <v>1.03</v>
      </c>
      <c r="B112" s="35">
        <v>19.721417230711499</v>
      </c>
      <c r="C112" s="53">
        <f t="shared" si="5"/>
        <v>5.1898466396609209</v>
      </c>
      <c r="D112" s="10"/>
      <c r="E112"/>
      <c r="F112" s="10"/>
      <c r="G112" s="32">
        <v>1.03</v>
      </c>
      <c r="H112" s="37">
        <f t="shared" si="8"/>
        <v>0.95743760228297881</v>
      </c>
      <c r="I112" s="37">
        <f t="shared" si="9"/>
        <v>0.25195726375867866</v>
      </c>
    </row>
    <row r="113" spans="1:9">
      <c r="A113" s="32">
        <v>1.04</v>
      </c>
      <c r="B113" s="35">
        <v>19.782446037025206</v>
      </c>
      <c r="C113" s="53">
        <f t="shared" si="5"/>
        <v>5.2059068518487388</v>
      </c>
      <c r="D113" s="10"/>
      <c r="E113"/>
      <c r="F113" s="10"/>
      <c r="G113" s="32">
        <v>1.04</v>
      </c>
      <c r="H113" s="37">
        <f t="shared" si="8"/>
        <v>0.96040043569924038</v>
      </c>
      <c r="I113" s="37">
        <f t="shared" si="9"/>
        <v>0.25273695676295799</v>
      </c>
    </row>
    <row r="114" spans="1:9">
      <c r="A114" s="32">
        <v>1.05</v>
      </c>
      <c r="B114" s="35">
        <v>19.84190943979932</v>
      </c>
      <c r="C114" s="53">
        <f t="shared" si="5"/>
        <v>5.2215551157366633</v>
      </c>
      <c r="D114" s="10"/>
      <c r="E114"/>
      <c r="F114" s="10"/>
      <c r="G114" s="32">
        <v>1.05</v>
      </c>
      <c r="H114" s="37">
        <f t="shared" si="8"/>
        <v>0.96328727172677364</v>
      </c>
      <c r="I114" s="37">
        <f t="shared" si="9"/>
        <v>0.25349665045441411</v>
      </c>
    </row>
    <row r="115" spans="1:9">
      <c r="A115" s="32">
        <v>1.06</v>
      </c>
      <c r="B115" s="35">
        <v>19.900374932115042</v>
      </c>
      <c r="C115" s="53">
        <f t="shared" si="5"/>
        <v>5.2369407716092216</v>
      </c>
      <c r="D115" s="10"/>
      <c r="E115"/>
      <c r="F115" s="10"/>
      <c r="G115" s="32">
        <v>1.06</v>
      </c>
      <c r="H115" s="37">
        <f t="shared" si="8"/>
        <v>0.96612566108410081</v>
      </c>
      <c r="I115" s="37">
        <f t="shared" si="9"/>
        <v>0.25424359502213179</v>
      </c>
    </row>
    <row r="116" spans="1:9">
      <c r="A116" s="32">
        <v>1.07</v>
      </c>
      <c r="B116" s="35">
        <v>19.958360659723322</v>
      </c>
      <c r="C116" s="53">
        <f t="shared" si="5"/>
        <v>5.252200173611401</v>
      </c>
      <c r="D116" s="10"/>
      <c r="E116"/>
      <c r="F116" s="10"/>
      <c r="G116" s="32">
        <v>1.07</v>
      </c>
      <c r="H116" s="37">
        <f t="shared" si="8"/>
        <v>0.96894075876995323</v>
      </c>
      <c r="I116" s="37">
        <f t="shared" si="9"/>
        <v>0.2549844102026193</v>
      </c>
    </row>
    <row r="117" spans="1:9">
      <c r="A117" s="32">
        <v>1.08</v>
      </c>
      <c r="B117" s="35">
        <v>20.014542472255599</v>
      </c>
      <c r="C117" s="53">
        <f t="shared" si="5"/>
        <v>5.2669848611198944</v>
      </c>
      <c r="D117" s="10"/>
      <c r="E117" s="10"/>
      <c r="F117" s="10"/>
      <c r="G117" s="32">
        <v>1.08</v>
      </c>
      <c r="H117" s="37">
        <f t="shared" si="8"/>
        <v>0.97166827978193437</v>
      </c>
      <c r="I117" s="37">
        <f t="shared" si="9"/>
        <v>0.25570217888998276</v>
      </c>
    </row>
    <row r="118" spans="1:9">
      <c r="A118" s="32">
        <v>1.0900000000000001</v>
      </c>
      <c r="B118" s="35">
        <v>20.069405617259424</v>
      </c>
      <c r="C118" s="53">
        <f t="shared" si="5"/>
        <v>5.2814225308577436</v>
      </c>
      <c r="D118" s="10"/>
      <c r="E118" s="10"/>
      <c r="F118" s="10"/>
      <c r="G118" s="32">
        <v>1.0900000000000001</v>
      </c>
      <c r="H118" s="37">
        <f t="shared" si="8"/>
        <v>0.97433178197306325</v>
      </c>
      <c r="I118" s="37">
        <f t="shared" si="9"/>
        <v>0.25640310051922721</v>
      </c>
    </row>
    <row r="119" spans="1:9">
      <c r="A119" s="32">
        <v>1.1000000000000001</v>
      </c>
      <c r="B119" s="52">
        <v>20.122623854936588</v>
      </c>
      <c r="C119" s="53">
        <f t="shared" si="5"/>
        <v>5.2954273302464712</v>
      </c>
      <c r="D119" s="10"/>
      <c r="E119" s="10"/>
      <c r="F119" s="10"/>
      <c r="G119" s="32">
        <v>1.1000000000000001</v>
      </c>
      <c r="H119" s="37">
        <f t="shared" si="8"/>
        <v>0.97691542701658485</v>
      </c>
      <c r="I119" s="37">
        <f t="shared" si="9"/>
        <v>0.25708300710962761</v>
      </c>
    </row>
    <row r="120" spans="1:9">
      <c r="A120" s="32">
        <v>1.1100000000000001</v>
      </c>
      <c r="B120" s="35">
        <v>20.175159456011798</v>
      </c>
      <c r="C120" s="53">
        <f t="shared" si="5"/>
        <v>5.3092524884241579</v>
      </c>
      <c r="D120" s="10"/>
      <c r="E120" s="10"/>
      <c r="F120" s="10"/>
      <c r="G120" s="32">
        <v>1.1100000000000001</v>
      </c>
      <c r="H120" s="37">
        <f t="shared" si="8"/>
        <v>0.97946593134086912</v>
      </c>
      <c r="I120" s="37">
        <f t="shared" si="9"/>
        <v>0.25775419245812348</v>
      </c>
    </row>
    <row r="121" spans="1:9">
      <c r="A121" s="32">
        <v>1.1200000000000001</v>
      </c>
      <c r="B121" s="35">
        <v>20.226900018508811</v>
      </c>
      <c r="C121" s="53">
        <f t="shared" si="5"/>
        <v>5.3228684259233718</v>
      </c>
      <c r="D121" s="10"/>
      <c r="E121" s="10"/>
      <c r="F121" s="10"/>
      <c r="G121" s="32">
        <v>1.1200000000000001</v>
      </c>
      <c r="H121" s="37">
        <f t="shared" si="8"/>
        <v>0.98197783804201477</v>
      </c>
      <c r="I121" s="37">
        <f t="shared" si="9"/>
        <v>0.25841522053737231</v>
      </c>
    </row>
    <row r="122" spans="1:9">
      <c r="A122" s="32">
        <v>1.1299999999999999</v>
      </c>
      <c r="B122" s="35">
        <v>20.277327396627591</v>
      </c>
      <c r="C122" s="53">
        <f t="shared" si="5"/>
        <v>5.3361387885862079</v>
      </c>
      <c r="D122" s="10"/>
      <c r="E122" s="10"/>
      <c r="F122" s="10"/>
      <c r="G122" s="32">
        <v>1.1299999999999999</v>
      </c>
      <c r="H122" s="37">
        <f t="shared" si="8"/>
        <v>0.98442599211890713</v>
      </c>
      <c r="I122" s="37">
        <f t="shared" si="9"/>
        <v>0.25905947161023873</v>
      </c>
    </row>
    <row r="123" spans="1:9">
      <c r="A123" s="32">
        <v>1.1399999999999999</v>
      </c>
      <c r="B123" s="35">
        <v>20.32638401852271</v>
      </c>
      <c r="C123" s="53">
        <f t="shared" si="5"/>
        <v>5.3490484259270294</v>
      </c>
      <c r="D123" s="10"/>
      <c r="E123" s="10"/>
      <c r="F123" s="10"/>
      <c r="G123" s="32">
        <v>1.1399999999999999</v>
      </c>
      <c r="H123" s="37">
        <f t="shared" si="8"/>
        <v>0.98680759856705946</v>
      </c>
      <c r="I123" s="37">
        <f t="shared" si="9"/>
        <v>0.25968621014922622</v>
      </c>
    </row>
    <row r="124" spans="1:9">
      <c r="A124" s="32">
        <v>1.1499999999999999</v>
      </c>
      <c r="B124" s="35">
        <v>20.374313878847925</v>
      </c>
      <c r="C124" s="53">
        <f t="shared" si="5"/>
        <v>5.3616615470652436</v>
      </c>
      <c r="D124" s="10"/>
      <c r="E124" s="10"/>
      <c r="F124" s="10"/>
      <c r="G124" s="32">
        <v>1.1499999999999999</v>
      </c>
      <c r="H124" s="37">
        <f t="shared" si="8"/>
        <v>0.98913450286661808</v>
      </c>
      <c r="I124" s="37">
        <f t="shared" si="9"/>
        <v>0.26029855338595215</v>
      </c>
    </row>
    <row r="125" spans="1:9">
      <c r="A125" s="32">
        <v>1.1599999999999999</v>
      </c>
      <c r="B125" s="35">
        <v>20.421108753069607</v>
      </c>
      <c r="C125" s="53">
        <f t="shared" si="5"/>
        <v>5.3739759876498967</v>
      </c>
      <c r="D125" s="10"/>
      <c r="E125" s="10"/>
      <c r="F125" s="10"/>
      <c r="G125" s="32">
        <v>1.1599999999999999</v>
      </c>
      <c r="H125" s="37">
        <f t="shared" si="8"/>
        <v>0.99140630573199084</v>
      </c>
      <c r="I125" s="37">
        <f t="shared" si="9"/>
        <v>0.26089639624526073</v>
      </c>
    </row>
    <row r="126" spans="1:9">
      <c r="A126" s="32">
        <v>1.17</v>
      </c>
      <c r="B126" s="35">
        <v>20.46668639584011</v>
      </c>
      <c r="C126" s="53">
        <f t="shared" si="5"/>
        <v>5.3859701041684502</v>
      </c>
      <c r="D126" s="10"/>
      <c r="E126" s="10"/>
      <c r="F126" s="10"/>
      <c r="G126" s="32">
        <v>1.17</v>
      </c>
      <c r="H126" s="37">
        <f t="shared" si="8"/>
        <v>0.99361901430670441</v>
      </c>
      <c r="I126" s="37">
        <f t="shared" si="9"/>
        <v>0.26147868797544854</v>
      </c>
    </row>
    <row r="127" spans="1:9">
      <c r="A127" s="32">
        <v>1.18</v>
      </c>
      <c r="B127" s="35">
        <v>20.511271611111471</v>
      </c>
      <c r="C127" s="53">
        <f t="shared" si="5"/>
        <v>5.3977030555556507</v>
      </c>
      <c r="D127" s="10"/>
      <c r="E127" s="10"/>
      <c r="F127" s="10"/>
      <c r="G127" s="32">
        <v>1.18</v>
      </c>
      <c r="H127" s="37">
        <f t="shared" si="8"/>
        <v>0.99578354239853983</v>
      </c>
      <c r="I127" s="37">
        <f t="shared" si="9"/>
        <v>0.26204830063119472</v>
      </c>
    </row>
    <row r="128" spans="1:9">
      <c r="A128" s="32">
        <v>1.19</v>
      </c>
      <c r="B128" s="35">
        <v>20.555204346444317</v>
      </c>
      <c r="C128" s="53">
        <f t="shared" si="5"/>
        <v>5.409264301695873</v>
      </c>
      <c r="D128" s="10"/>
      <c r="E128" s="10"/>
      <c r="F128" s="10"/>
      <c r="G128" s="32">
        <v>1.19</v>
      </c>
      <c r="H128" s="37">
        <f t="shared" si="8"/>
        <v>0.99791639382025765</v>
      </c>
      <c r="I128" s="37">
        <f t="shared" si="9"/>
        <v>0.26260957732112045</v>
      </c>
    </row>
    <row r="129" spans="1:9">
      <c r="A129" s="32">
        <v>1.2</v>
      </c>
      <c r="B129" s="35">
        <v>20.598122722239466</v>
      </c>
      <c r="C129" s="53">
        <f t="shared" si="5"/>
        <v>5.4205586111156494</v>
      </c>
      <c r="D129" s="10"/>
      <c r="E129" s="10"/>
      <c r="F129" s="10"/>
      <c r="G129" s="32">
        <v>1.2</v>
      </c>
      <c r="H129" s="37">
        <f t="shared" si="8"/>
        <v>1</v>
      </c>
      <c r="I129" s="37">
        <f t="shared" si="9"/>
        <v>0.26315789473684215</v>
      </c>
    </row>
    <row r="130" spans="1:9">
      <c r="A130" s="32">
        <v>1.21</v>
      </c>
      <c r="B130" s="35">
        <v>20.639859506182333</v>
      </c>
      <c r="C130" s="53">
        <f t="shared" si="5"/>
        <v>5.4315419753111405</v>
      </c>
      <c r="D130" s="10"/>
      <c r="E130" s="10"/>
      <c r="F130" s="10"/>
      <c r="G130" s="32">
        <v>1.21</v>
      </c>
      <c r="H130" s="37">
        <f t="shared" si="8"/>
        <v>1.002026242124376</v>
      </c>
      <c r="I130" s="37">
        <f t="shared" si="9"/>
        <v>0.26369111634851999</v>
      </c>
    </row>
    <row r="131" spans="1:9">
      <c r="A131" s="32">
        <v>1.22</v>
      </c>
      <c r="B131" s="35">
        <v>20.681135716047304</v>
      </c>
      <c r="C131" s="53">
        <f t="shared" si="5"/>
        <v>5.4424041358019224</v>
      </c>
      <c r="D131" s="10"/>
      <c r="E131" s="10"/>
      <c r="F131" s="10"/>
      <c r="G131" s="32">
        <v>1.22</v>
      </c>
      <c r="H131" s="37">
        <f t="shared" si="8"/>
        <v>1.0040301242461387</v>
      </c>
      <c r="I131" s="37">
        <f t="shared" si="9"/>
        <v>0.26421845374898389</v>
      </c>
    </row>
    <row r="132" spans="1:9">
      <c r="A132" s="32">
        <v>1.23</v>
      </c>
      <c r="B132" s="35">
        <v>20.721507226831271</v>
      </c>
      <c r="C132" s="53">
        <f t="shared" si="5"/>
        <v>5.4530282175871765</v>
      </c>
      <c r="D132" s="10"/>
      <c r="E132" s="10"/>
      <c r="F132" s="10"/>
      <c r="G132" s="32">
        <v>1.23</v>
      </c>
      <c r="H132" s="37">
        <f t="shared" si="8"/>
        <v>1.0059900849342249</v>
      </c>
      <c r="I132" s="37">
        <f t="shared" si="9"/>
        <v>0.26473423287742764</v>
      </c>
    </row>
    <row r="133" spans="1:9">
      <c r="A133" s="32">
        <v>1.24</v>
      </c>
      <c r="B133" s="35">
        <v>20.76147299383922</v>
      </c>
      <c r="C133" s="53">
        <f t="shared" si="5"/>
        <v>5.4635455246945321</v>
      </c>
      <c r="D133" s="10"/>
      <c r="E133" s="10"/>
      <c r="F133" s="10"/>
      <c r="G133" s="32">
        <v>1.24</v>
      </c>
      <c r="H133" s="37">
        <f t="shared" si="8"/>
        <v>1.0079303475274175</v>
      </c>
      <c r="I133" s="37">
        <f t="shared" si="9"/>
        <v>0.26524482829668883</v>
      </c>
    </row>
    <row r="134" spans="1:9">
      <c r="A134" s="32">
        <v>1.25</v>
      </c>
      <c r="B134" s="35">
        <v>20.800632756179709</v>
      </c>
      <c r="C134" s="53">
        <f t="shared" si="5"/>
        <v>5.4738507253104505</v>
      </c>
      <c r="D134" s="10"/>
      <c r="E134" s="10"/>
      <c r="F134" s="10"/>
      <c r="G134" s="32">
        <v>1.25</v>
      </c>
      <c r="H134" s="37">
        <f t="shared" si="8"/>
        <v>1.0098314801145249</v>
      </c>
      <c r="I134" s="37">
        <f t="shared" si="9"/>
        <v>0.26574512634592767</v>
      </c>
    </row>
    <row r="135" spans="1:9">
      <c r="A135" s="32">
        <v>1.26</v>
      </c>
      <c r="B135" s="35">
        <v>20.838591736110633</v>
      </c>
      <c r="C135" s="53">
        <f t="shared" si="5"/>
        <v>5.4838399305554297</v>
      </c>
      <c r="D135" s="10"/>
      <c r="E135" s="10"/>
      <c r="F135" s="10"/>
      <c r="G135" s="32">
        <v>1.26</v>
      </c>
      <c r="H135" s="37">
        <f t="shared" si="8"/>
        <v>1.0116743169809128</v>
      </c>
      <c r="I135" s="37">
        <f t="shared" si="9"/>
        <v>0.26623008341602972</v>
      </c>
    </row>
    <row r="136" spans="1:9">
      <c r="A136" s="32">
        <v>1.27</v>
      </c>
      <c r="B136" s="35">
        <v>20.875635050949128</v>
      </c>
      <c r="C136" s="53">
        <f t="shared" si="5"/>
        <v>5.4935881713024024</v>
      </c>
      <c r="D136" s="10"/>
      <c r="E136" s="10"/>
      <c r="F136" s="10"/>
      <c r="G136" s="32">
        <v>1.27</v>
      </c>
      <c r="H136" s="37">
        <f t="shared" si="8"/>
        <v>1.0134727000344568</v>
      </c>
      <c r="I136" s="37">
        <f t="shared" si="9"/>
        <v>0.26670334211433078</v>
      </c>
    </row>
    <row r="137" spans="1:9">
      <c r="A137" s="32">
        <v>1.28</v>
      </c>
      <c r="B137" s="35">
        <v>20.911839462933631</v>
      </c>
      <c r="C137" s="53">
        <f t="shared" ref="C137:C178" si="10">(B137/0.95)*0.25</f>
        <v>5.5031156481404295</v>
      </c>
      <c r="D137" s="10"/>
      <c r="E137" s="10"/>
      <c r="F137" s="10"/>
      <c r="G137" s="32">
        <v>1.28</v>
      </c>
      <c r="H137" s="37">
        <f t="shared" ref="H137:H168" si="11">B137/$B$129</f>
        <v>1.0152303559370219</v>
      </c>
      <c r="I137" s="37">
        <f t="shared" ref="I137:I168" si="12">C137/$B$129</f>
        <v>0.26716588314132156</v>
      </c>
    </row>
    <row r="138" spans="1:9">
      <c r="A138" s="32">
        <v>1.29</v>
      </c>
      <c r="B138" s="35">
        <v>20.947731342595798</v>
      </c>
      <c r="C138" s="53">
        <f t="shared" si="10"/>
        <v>5.512560879630473</v>
      </c>
      <c r="D138" s="10"/>
      <c r="E138"/>
      <c r="F138"/>
      <c r="G138" s="32">
        <v>1.29</v>
      </c>
      <c r="H138" s="37">
        <f t="shared" si="11"/>
        <v>1.0169728389849269</v>
      </c>
      <c r="I138" s="37">
        <f t="shared" si="12"/>
        <v>0.26762443131182284</v>
      </c>
    </row>
    <row r="139" spans="1:9">
      <c r="A139" s="32">
        <v>1.3</v>
      </c>
      <c r="B139" s="52">
        <v>20.982575964492629</v>
      </c>
      <c r="C139" s="53">
        <f t="shared" si="10"/>
        <v>5.5217305169717443</v>
      </c>
      <c r="D139" s="10"/>
      <c r="E139"/>
      <c r="F139"/>
      <c r="G139" s="32">
        <v>1.3</v>
      </c>
      <c r="H139" s="37">
        <f t="shared" si="11"/>
        <v>1.0186644796439666</v>
      </c>
      <c r="I139" s="37">
        <f t="shared" si="12"/>
        <v>0.26806959990630697</v>
      </c>
    </row>
    <row r="140" spans="1:9">
      <c r="A140" s="32">
        <v>1.31</v>
      </c>
      <c r="B140" s="35">
        <v>21.016178681346112</v>
      </c>
      <c r="C140" s="53">
        <f t="shared" si="10"/>
        <v>5.5305733371963459</v>
      </c>
      <c r="D140" s="10"/>
      <c r="E140"/>
      <c r="F140"/>
      <c r="G140" s="32">
        <v>1.31</v>
      </c>
      <c r="H140" s="37">
        <f t="shared" si="11"/>
        <v>1.020295828155994</v>
      </c>
      <c r="I140" s="37">
        <f t="shared" si="12"/>
        <v>0.26849890214631422</v>
      </c>
    </row>
    <row r="141" spans="1:9">
      <c r="A141" s="32">
        <v>1.32</v>
      </c>
      <c r="B141" s="35">
        <v>21.048202287047964</v>
      </c>
      <c r="C141" s="53">
        <f t="shared" si="10"/>
        <v>5.5390006018547275</v>
      </c>
      <c r="D141" s="10"/>
      <c r="E141"/>
      <c r="F141"/>
      <c r="G141" s="32">
        <v>1.32</v>
      </c>
      <c r="H141" s="37">
        <f t="shared" si="11"/>
        <v>1.021850513800588</v>
      </c>
      <c r="I141" s="37">
        <f t="shared" si="12"/>
        <v>0.26890802994752316</v>
      </c>
    </row>
    <row r="142" spans="1:9">
      <c r="A142" s="32">
        <v>1.33</v>
      </c>
      <c r="B142" s="35">
        <v>21.079581637340119</v>
      </c>
      <c r="C142" s="53">
        <f t="shared" si="10"/>
        <v>5.5472583256158208</v>
      </c>
      <c r="D142" s="10"/>
      <c r="E142"/>
      <c r="F142"/>
      <c r="G142" s="32">
        <v>1.33</v>
      </c>
      <c r="H142" s="37">
        <f t="shared" si="11"/>
        <v>1.023373922060423</v>
      </c>
      <c r="I142" s="37">
        <f t="shared" si="12"/>
        <v>0.26930892685800606</v>
      </c>
    </row>
    <row r="143" spans="1:9">
      <c r="A143" s="32">
        <v>1.34</v>
      </c>
      <c r="B143" s="35">
        <v>21.110549760828324</v>
      </c>
      <c r="C143" s="53">
        <f t="shared" si="10"/>
        <v>5.555407831796928</v>
      </c>
      <c r="D143" s="10"/>
      <c r="E143"/>
      <c r="F143"/>
      <c r="G143" s="32">
        <v>1.34</v>
      </c>
      <c r="H143" s="37">
        <f t="shared" si="11"/>
        <v>1.0248773660347017</v>
      </c>
      <c r="I143" s="37">
        <f t="shared" si="12"/>
        <v>0.26970457000913206</v>
      </c>
    </row>
    <row r="144" spans="1:9">
      <c r="A144" s="32">
        <v>1.35</v>
      </c>
      <c r="B144" s="35">
        <v>21.141336944422406</v>
      </c>
      <c r="C144" s="53">
        <f t="shared" si="10"/>
        <v>5.5635097222164225</v>
      </c>
      <c r="D144" s="10"/>
      <c r="E144"/>
      <c r="F144"/>
      <c r="G144" s="32">
        <v>1.35</v>
      </c>
      <c r="H144" s="37">
        <f t="shared" si="11"/>
        <v>1.0263720257184621</v>
      </c>
      <c r="I144" s="37">
        <f t="shared" si="12"/>
        <v>0.27009790150485846</v>
      </c>
    </row>
    <row r="145" spans="1:9">
      <c r="A145" s="32">
        <v>1.36</v>
      </c>
      <c r="B145" s="35">
        <v>21.171537444454358</v>
      </c>
      <c r="C145" s="53">
        <f t="shared" si="10"/>
        <v>5.5714572222248311</v>
      </c>
      <c r="D145" s="10"/>
      <c r="E145" s="10"/>
      <c r="F145" s="10"/>
      <c r="G145" s="32">
        <v>1.36</v>
      </c>
      <c r="H145" s="37">
        <f t="shared" si="11"/>
        <v>1.0278382030220543</v>
      </c>
      <c r="I145" s="37">
        <f t="shared" si="12"/>
        <v>0.2704837376373827</v>
      </c>
    </row>
    <row r="146" spans="1:9">
      <c r="A146" s="32">
        <v>1.37</v>
      </c>
      <c r="B146" s="35">
        <v>21.201381547830632</v>
      </c>
      <c r="C146" s="53">
        <f t="shared" si="10"/>
        <v>5.5793109336396407</v>
      </c>
      <c r="D146" s="10"/>
      <c r="E146" s="10"/>
      <c r="F146" s="10"/>
      <c r="G146" s="32">
        <v>1.37</v>
      </c>
      <c r="H146" s="37">
        <f t="shared" si="11"/>
        <v>1.0292870779403522</v>
      </c>
      <c r="I146" s="37">
        <f t="shared" si="12"/>
        <v>0.270865020510619</v>
      </c>
    </row>
    <row r="147" spans="1:9">
      <c r="A147" s="32">
        <v>1.38</v>
      </c>
      <c r="B147" s="35">
        <v>21.230474476836999</v>
      </c>
      <c r="C147" s="53">
        <f t="shared" si="10"/>
        <v>5.5869669675886842</v>
      </c>
      <c r="D147" s="10"/>
      <c r="E147" s="10"/>
      <c r="F147" s="10"/>
      <c r="G147" s="32">
        <v>1.38</v>
      </c>
      <c r="H147" s="37">
        <f t="shared" si="11"/>
        <v>1.0306994847600743</v>
      </c>
      <c r="I147" s="37">
        <f t="shared" si="12"/>
        <v>0.27123670651580906</v>
      </c>
    </row>
    <row r="148" spans="1:9">
      <c r="A148" s="32">
        <v>1.39</v>
      </c>
      <c r="B148" s="35">
        <v>21.258997171312654</v>
      </c>
      <c r="C148" s="53">
        <f t="shared" si="10"/>
        <v>5.59447293981912</v>
      </c>
      <c r="D148" s="10"/>
      <c r="E148" s="10"/>
      <c r="F148" s="10"/>
      <c r="G148" s="32">
        <v>1.39</v>
      </c>
      <c r="H148" s="37">
        <f t="shared" si="11"/>
        <v>1.0320842077690726</v>
      </c>
      <c r="I148" s="37">
        <f t="shared" si="12"/>
        <v>0.27160110730765075</v>
      </c>
    </row>
    <row r="149" spans="1:9">
      <c r="A149" s="32">
        <v>1.4</v>
      </c>
      <c r="B149" s="52">
        <v>21.287306027777738</v>
      </c>
      <c r="C149" s="53">
        <f t="shared" si="10"/>
        <v>5.6019226388888788</v>
      </c>
      <c r="D149" s="10"/>
      <c r="E149" s="10"/>
      <c r="F149" s="10"/>
      <c r="G149" s="32">
        <v>1.4</v>
      </c>
      <c r="H149" s="37">
        <f t="shared" si="11"/>
        <v>1.0334585493460611</v>
      </c>
      <c r="I149" s="37">
        <f t="shared" si="12"/>
        <v>0.27196277614370029</v>
      </c>
    </row>
    <row r="150" spans="1:9">
      <c r="A150" s="32">
        <v>1.41</v>
      </c>
      <c r="B150" s="35">
        <v>21.315335249991232</v>
      </c>
      <c r="C150" s="53">
        <f t="shared" si="10"/>
        <v>5.6092987499976932</v>
      </c>
      <c r="D150" s="10"/>
      <c r="E150" s="10"/>
      <c r="F150" s="10"/>
      <c r="G150" s="32">
        <v>1.41</v>
      </c>
      <c r="H150" s="37">
        <f t="shared" si="11"/>
        <v>1.0348193152076623</v>
      </c>
      <c r="I150" s="37">
        <f t="shared" si="12"/>
        <v>0.27232087242306902</v>
      </c>
    </row>
    <row r="151" spans="1:9">
      <c r="A151" s="32">
        <v>1.42</v>
      </c>
      <c r="B151" s="35">
        <v>21.343199981463837</v>
      </c>
      <c r="C151" s="53">
        <f t="shared" si="10"/>
        <v>5.616631574069431</v>
      </c>
      <c r="D151" s="10"/>
      <c r="E151" s="10"/>
      <c r="F151" s="10"/>
      <c r="G151" s="32">
        <v>1.42</v>
      </c>
      <c r="H151" s="37">
        <f t="shared" si="11"/>
        <v>1.0361720953541034</v>
      </c>
      <c r="I151" s="37">
        <f t="shared" si="12"/>
        <v>0.2726768671984483</v>
      </c>
    </row>
    <row r="152" spans="1:9">
      <c r="A152" s="32">
        <v>1.43</v>
      </c>
      <c r="B152" s="35">
        <v>21.370837167444318</v>
      </c>
      <c r="C152" s="53">
        <f t="shared" si="10"/>
        <v>5.623904517748505</v>
      </c>
      <c r="D152" s="10"/>
      <c r="E152" s="10"/>
      <c r="F152" s="10"/>
      <c r="G152" s="32">
        <v>1.43</v>
      </c>
      <c r="H152" s="37">
        <f t="shared" si="11"/>
        <v>1.0375138285961645</v>
      </c>
      <c r="I152" s="37">
        <f t="shared" si="12"/>
        <v>0.2730299548937275</v>
      </c>
    </row>
    <row r="153" spans="1:9">
      <c r="A153" s="32">
        <v>1.44</v>
      </c>
      <c r="B153" s="35">
        <v>21.397547722219919</v>
      </c>
      <c r="C153" s="53">
        <f t="shared" si="10"/>
        <v>5.6309336111105051</v>
      </c>
      <c r="D153" s="10"/>
      <c r="E153" s="10"/>
      <c r="F153" s="10"/>
      <c r="G153" s="32">
        <v>1.44</v>
      </c>
      <c r="H153" s="37">
        <f t="shared" si="11"/>
        <v>1.0388105756413095</v>
      </c>
      <c r="I153" s="37">
        <f t="shared" si="12"/>
        <v>0.27337120411613408</v>
      </c>
    </row>
    <row r="154" spans="1:9">
      <c r="A154" s="32">
        <v>1.45</v>
      </c>
      <c r="B154" s="35">
        <v>21.423597572521867</v>
      </c>
      <c r="C154" s="53">
        <f t="shared" si="10"/>
        <v>5.6377888348741756</v>
      </c>
      <c r="D154" s="10"/>
      <c r="E154" s="10"/>
      <c r="F154" s="10"/>
      <c r="G154" s="32">
        <v>1.45</v>
      </c>
      <c r="H154" s="37">
        <f t="shared" si="11"/>
        <v>1.0400752467306718</v>
      </c>
      <c r="I154" s="37">
        <f t="shared" si="12"/>
        <v>0.27370401229754515</v>
      </c>
    </row>
    <row r="155" spans="1:9">
      <c r="A155" s="32">
        <v>1.46</v>
      </c>
      <c r="B155" s="35">
        <v>21.449285543222054</v>
      </c>
      <c r="C155" s="53">
        <f t="shared" si="10"/>
        <v>5.6445488271636988</v>
      </c>
      <c r="D155" s="10"/>
      <c r="E155" s="10"/>
      <c r="F155" s="10"/>
      <c r="G155" s="32">
        <v>1.46</v>
      </c>
      <c r="H155" s="37">
        <f t="shared" si="11"/>
        <v>1.0413223492480506</v>
      </c>
      <c r="I155" s="37">
        <f t="shared" si="12"/>
        <v>0.27403219717053967</v>
      </c>
    </row>
    <row r="156" spans="1:9">
      <c r="A156" s="32">
        <v>1.47</v>
      </c>
      <c r="B156" s="35">
        <v>21.474003018521689</v>
      </c>
      <c r="C156" s="53">
        <f t="shared" si="10"/>
        <v>5.6510534259267606</v>
      </c>
      <c r="D156" s="10"/>
      <c r="E156" s="10"/>
      <c r="F156" s="10"/>
      <c r="G156" s="32">
        <v>1.47</v>
      </c>
      <c r="H156" s="37">
        <f t="shared" si="11"/>
        <v>1.0425223360445632</v>
      </c>
      <c r="I156" s="37">
        <f t="shared" si="12"/>
        <v>0.27434798316962195</v>
      </c>
    </row>
    <row r="157" spans="1:9">
      <c r="A157" s="32">
        <v>1.48</v>
      </c>
      <c r="B157" s="35">
        <v>21.498183157405183</v>
      </c>
      <c r="C157" s="53">
        <f t="shared" si="10"/>
        <v>5.6574166203697853</v>
      </c>
      <c r="D157" s="10"/>
      <c r="E157" s="10"/>
      <c r="F157" s="10"/>
      <c r="G157" s="32">
        <v>1.48</v>
      </c>
      <c r="H157" s="37">
        <f t="shared" si="11"/>
        <v>1.0436962361717526</v>
      </c>
      <c r="I157" s="37">
        <f t="shared" si="12"/>
        <v>0.27465690425572437</v>
      </c>
    </row>
    <row r="158" spans="1:9">
      <c r="A158" s="32">
        <v>1.49</v>
      </c>
      <c r="B158" s="35">
        <v>21.522146716809836</v>
      </c>
      <c r="C158" s="53">
        <f t="shared" si="10"/>
        <v>5.6637228202131151</v>
      </c>
      <c r="D158" s="10"/>
      <c r="E158" s="10"/>
      <c r="F158" s="10"/>
      <c r="G158" s="32">
        <v>1.49</v>
      </c>
      <c r="H158" s="37">
        <f t="shared" si="11"/>
        <v>1.0448596217738191</v>
      </c>
      <c r="I158" s="37">
        <f t="shared" si="12"/>
        <v>0.27496305836153134</v>
      </c>
    </row>
    <row r="159" spans="1:9">
      <c r="A159" s="32">
        <v>1.5</v>
      </c>
      <c r="B159" s="52">
        <v>21.545836125010194</v>
      </c>
      <c r="C159" s="53">
        <f t="shared" si="10"/>
        <v>5.6699568750026828</v>
      </c>
      <c r="D159" s="10"/>
      <c r="E159" s="10"/>
      <c r="F159" s="10"/>
      <c r="G159" s="32">
        <v>1.5</v>
      </c>
      <c r="H159" s="37">
        <f t="shared" si="11"/>
        <v>1.0460096978521007</v>
      </c>
      <c r="I159" s="37">
        <f t="shared" si="12"/>
        <v>0.27526570996107913</v>
      </c>
    </row>
    <row r="160" spans="1:9">
      <c r="A160" s="32">
        <v>1.51</v>
      </c>
      <c r="B160" s="35">
        <v>21.568738719139233</v>
      </c>
      <c r="C160" s="53">
        <f t="shared" si="10"/>
        <v>5.6759838734576933</v>
      </c>
      <c r="D160" s="10"/>
      <c r="E160" s="10"/>
      <c r="F160" s="10"/>
      <c r="G160" s="32">
        <v>1.51</v>
      </c>
      <c r="H160" s="37">
        <f t="shared" si="11"/>
        <v>1.0471215755915373</v>
      </c>
      <c r="I160" s="37">
        <f t="shared" si="12"/>
        <v>0.27555830936619402</v>
      </c>
    </row>
    <row r="161" spans="1:9">
      <c r="A161" s="32">
        <v>1.52</v>
      </c>
      <c r="B161" s="35">
        <v>21.590703716043823</v>
      </c>
      <c r="C161" s="53">
        <f t="shared" si="10"/>
        <v>5.6817641358010063</v>
      </c>
      <c r="D161" s="10"/>
      <c r="E161" s="10"/>
      <c r="F161" s="10"/>
      <c r="G161" s="32">
        <v>1.52</v>
      </c>
      <c r="H161" s="37">
        <f t="shared" si="11"/>
        <v>1.0481879347544949</v>
      </c>
      <c r="I161" s="37">
        <f t="shared" si="12"/>
        <v>0.27583893019855132</v>
      </c>
    </row>
    <row r="162" spans="1:9">
      <c r="A162" s="32">
        <v>1.53</v>
      </c>
      <c r="B162" s="35">
        <v>21.612010750017458</v>
      </c>
      <c r="C162" s="53">
        <f t="shared" si="10"/>
        <v>5.6873712500045945</v>
      </c>
      <c r="D162" s="10"/>
      <c r="E162" s="10"/>
      <c r="F162" s="10"/>
      <c r="G162" s="32">
        <v>1.53</v>
      </c>
      <c r="H162" s="37">
        <f t="shared" si="11"/>
        <v>1.0492223510583958</v>
      </c>
      <c r="I162" s="37">
        <f t="shared" si="12"/>
        <v>0.27611114501536732</v>
      </c>
    </row>
    <row r="163" spans="1:9">
      <c r="A163" s="32">
        <v>1.54</v>
      </c>
      <c r="B163" s="35">
        <v>21.632802379637951</v>
      </c>
      <c r="C163" s="53">
        <f t="shared" si="10"/>
        <v>5.6928427314836716</v>
      </c>
      <c r="D163" s="10"/>
      <c r="E163" s="10"/>
      <c r="F163" s="10"/>
      <c r="G163" s="32">
        <v>1.54</v>
      </c>
      <c r="H163" s="37">
        <f t="shared" si="11"/>
        <v>1.050231745453257</v>
      </c>
      <c r="I163" s="37">
        <f t="shared" si="12"/>
        <v>0.27637677511927822</v>
      </c>
    </row>
    <row r="164" spans="1:9">
      <c r="A164" s="32">
        <v>1.55</v>
      </c>
      <c r="B164" s="35">
        <v>21.652914114199497</v>
      </c>
      <c r="C164" s="53">
        <f t="shared" si="10"/>
        <v>5.6981352932103944</v>
      </c>
      <c r="D164" s="10"/>
      <c r="E164" s="10"/>
      <c r="F164" s="10"/>
      <c r="G164" s="32">
        <v>1.55</v>
      </c>
      <c r="H164" s="37">
        <f t="shared" si="11"/>
        <v>1.0512081322256221</v>
      </c>
      <c r="I164" s="37">
        <f t="shared" si="12"/>
        <v>0.27663371900674266</v>
      </c>
    </row>
    <row r="165" spans="1:9">
      <c r="A165" s="32">
        <v>1.56</v>
      </c>
      <c r="B165" s="35">
        <v>21.672576240726944</v>
      </c>
      <c r="C165" s="53">
        <f t="shared" si="10"/>
        <v>5.7033095370334062</v>
      </c>
      <c r="D165" s="10"/>
      <c r="E165" s="10"/>
      <c r="F165" s="10"/>
      <c r="G165" s="32">
        <v>1.56</v>
      </c>
      <c r="H165" s="37">
        <f t="shared" si="11"/>
        <v>1.0521626913761131</v>
      </c>
      <c r="I165" s="37">
        <f t="shared" si="12"/>
        <v>0.27688491878318761</v>
      </c>
    </row>
    <row r="166" spans="1:9">
      <c r="A166" s="32">
        <v>1.57</v>
      </c>
      <c r="B166" s="35">
        <v>21.691657166682244</v>
      </c>
      <c r="C166" s="53">
        <f t="shared" si="10"/>
        <v>5.708330833337433</v>
      </c>
      <c r="D166" s="10"/>
      <c r="E166" s="10"/>
      <c r="F166" s="10"/>
      <c r="G166" s="32">
        <v>1.57</v>
      </c>
      <c r="H166" s="37">
        <f t="shared" si="11"/>
        <v>1.0530890343352555</v>
      </c>
      <c r="I166" s="37">
        <f t="shared" si="12"/>
        <v>0.27712869324611988</v>
      </c>
    </row>
    <row r="167" spans="1:9">
      <c r="A167" s="32">
        <v>1.58</v>
      </c>
      <c r="B167" s="35">
        <v>21.710277518527171</v>
      </c>
      <c r="C167" s="53">
        <f t="shared" si="10"/>
        <v>5.7132309259282028</v>
      </c>
      <c r="D167" s="10"/>
      <c r="E167" s="10"/>
      <c r="F167" s="10"/>
      <c r="G167" s="32">
        <v>1.58</v>
      </c>
      <c r="H167" s="37">
        <f t="shared" si="11"/>
        <v>1.0539930172902081</v>
      </c>
      <c r="I167" s="37">
        <f t="shared" si="12"/>
        <v>0.27736658349742321</v>
      </c>
    </row>
    <row r="168" spans="1:9">
      <c r="A168" s="32">
        <v>1.59</v>
      </c>
      <c r="B168" s="35">
        <v>21.728124763879656</v>
      </c>
      <c r="C168" s="53">
        <f t="shared" si="10"/>
        <v>5.7179275694420149</v>
      </c>
      <c r="D168" s="10"/>
      <c r="E168" s="10"/>
      <c r="F168" s="10"/>
      <c r="G168" s="32">
        <v>1.59</v>
      </c>
      <c r="H168" s="37">
        <f t="shared" si="11"/>
        <v>1.0548594673834109</v>
      </c>
      <c r="I168" s="37">
        <f t="shared" si="12"/>
        <v>0.27759459667984498</v>
      </c>
    </row>
    <row r="169" spans="1:9">
      <c r="A169" s="32">
        <v>1.6</v>
      </c>
      <c r="B169" s="52">
        <v>21.745412740760923</v>
      </c>
      <c r="C169" s="53">
        <f t="shared" si="10"/>
        <v>5.7224770370423483</v>
      </c>
      <c r="D169" s="10"/>
      <c r="E169" s="10"/>
      <c r="F169" s="10"/>
      <c r="G169" s="32">
        <v>1.6</v>
      </c>
      <c r="H169" s="37">
        <f t="shared" ref="H169:H179" si="13">B169/$B$129</f>
        <v>1.0556987660473907</v>
      </c>
      <c r="I169" s="37">
        <f t="shared" ref="I169:I179" si="14">C169/$B$129</f>
        <v>0.27781546474931335</v>
      </c>
    </row>
    <row r="170" spans="1:9">
      <c r="A170" s="32">
        <v>1.61</v>
      </c>
      <c r="B170" s="35">
        <v>21.762303198280996</v>
      </c>
      <c r="C170" s="53">
        <f t="shared" si="10"/>
        <v>5.7269218942844731</v>
      </c>
      <c r="D170" s="10"/>
      <c r="E170" s="10"/>
      <c r="F170" s="10"/>
      <c r="G170" s="32">
        <v>1.61</v>
      </c>
      <c r="H170" s="37">
        <f t="shared" si="13"/>
        <v>1.0565187658963009</v>
      </c>
      <c r="I170" s="37">
        <f t="shared" si="14"/>
        <v>0.2780312541832371</v>
      </c>
    </row>
    <row r="171" spans="1:9">
      <c r="A171" s="32">
        <v>1.62</v>
      </c>
      <c r="B171" s="35">
        <v>21.778804361118819</v>
      </c>
      <c r="C171" s="53">
        <f t="shared" si="10"/>
        <v>5.731264305557584</v>
      </c>
      <c r="D171" s="10"/>
      <c r="E171" s="10"/>
      <c r="G171" s="32">
        <v>1.62</v>
      </c>
      <c r="H171" s="37">
        <f t="shared" si="13"/>
        <v>1.0573198662227887</v>
      </c>
      <c r="I171" s="37">
        <f t="shared" si="14"/>
        <v>0.27824207005862861</v>
      </c>
    </row>
    <row r="172" spans="1:9">
      <c r="A172" s="32">
        <v>1.63</v>
      </c>
      <c r="B172" s="35">
        <v>21.794688683633812</v>
      </c>
      <c r="C172" s="53">
        <f t="shared" si="10"/>
        <v>5.7354443904299508</v>
      </c>
      <c r="D172" s="10"/>
      <c r="E172" s="10"/>
      <c r="G172" s="32">
        <v>1.63</v>
      </c>
      <c r="H172" s="37">
        <f t="shared" si="13"/>
        <v>1.0580910201152667</v>
      </c>
      <c r="I172" s="37">
        <f t="shared" si="14"/>
        <v>0.27844500529349125</v>
      </c>
    </row>
    <row r="173" spans="1:9">
      <c r="A173" s="32">
        <v>1.64</v>
      </c>
      <c r="B173" s="35">
        <v>21.810134364180389</v>
      </c>
      <c r="C173" s="53">
        <f t="shared" si="10"/>
        <v>5.7395090432053655</v>
      </c>
      <c r="D173" s="10"/>
      <c r="E173" s="10"/>
      <c r="G173" s="32">
        <v>1.64</v>
      </c>
      <c r="H173" s="37">
        <f t="shared" si="13"/>
        <v>1.058840878767672</v>
      </c>
      <c r="I173" s="37">
        <f t="shared" si="14"/>
        <v>0.2786423365178084</v>
      </c>
    </row>
    <row r="174" spans="1:9">
      <c r="A174" s="32">
        <v>1.65</v>
      </c>
      <c r="B174" s="35">
        <v>21.825404587974809</v>
      </c>
      <c r="C174" s="53">
        <f t="shared" si="10"/>
        <v>5.7435275231512657</v>
      </c>
      <c r="D174" s="10"/>
      <c r="E174" s="10"/>
      <c r="G174" s="32">
        <v>1.65</v>
      </c>
      <c r="H174" s="37">
        <f t="shared" si="13"/>
        <v>1.0595822193257576</v>
      </c>
      <c r="I174" s="37">
        <f t="shared" si="14"/>
        <v>0.27883742613835727</v>
      </c>
    </row>
    <row r="175" spans="1:9">
      <c r="A175" s="32">
        <v>1.66</v>
      </c>
      <c r="B175" s="35">
        <v>21.84064191357616</v>
      </c>
      <c r="C175" s="53">
        <f t="shared" si="10"/>
        <v>5.7475373456779373</v>
      </c>
      <c r="D175" s="10"/>
      <c r="E175" s="10"/>
      <c r="G175" s="32">
        <v>1.66</v>
      </c>
      <c r="H175" s="37">
        <f t="shared" si="13"/>
        <v>1.0603219627386318</v>
      </c>
      <c r="I175" s="37">
        <f t="shared" si="14"/>
        <v>0.27903209545753471</v>
      </c>
    </row>
    <row r="176" spans="1:9">
      <c r="A176" s="32">
        <v>1.67</v>
      </c>
      <c r="B176" s="35">
        <v>21.855632503111281</v>
      </c>
      <c r="C176" s="53">
        <f t="shared" si="10"/>
        <v>5.7514822376608636</v>
      </c>
      <c r="D176" s="10"/>
      <c r="E176" s="10"/>
      <c r="G176" s="32">
        <v>1.67</v>
      </c>
      <c r="H176" s="37">
        <f t="shared" si="13"/>
        <v>1.0610497275809558</v>
      </c>
      <c r="I176" s="37">
        <f t="shared" si="14"/>
        <v>0.27922361252130418</v>
      </c>
    </row>
    <row r="177" spans="1:9">
      <c r="A177" s="32">
        <v>1.68</v>
      </c>
      <c r="B177" s="35">
        <v>21.870425703685864</v>
      </c>
      <c r="C177" s="53">
        <f t="shared" si="10"/>
        <v>5.7553751851804913</v>
      </c>
      <c r="D177" s="10"/>
      <c r="E177" s="10"/>
      <c r="G177" s="32">
        <v>1.68</v>
      </c>
      <c r="H177" s="37">
        <f t="shared" si="13"/>
        <v>1.0617679095616182</v>
      </c>
      <c r="I177" s="37">
        <f t="shared" si="14"/>
        <v>0.27941260777937321</v>
      </c>
    </row>
    <row r="178" spans="1:9">
      <c r="A178" s="32">
        <v>1.69</v>
      </c>
      <c r="B178" s="35">
        <v>21.884662377319447</v>
      </c>
      <c r="C178" s="53">
        <f t="shared" si="10"/>
        <v>5.7591216782419599</v>
      </c>
      <c r="D178" s="10"/>
      <c r="E178" s="10"/>
      <c r="G178" s="32">
        <v>1.69</v>
      </c>
      <c r="H178" s="37">
        <f t="shared" si="13"/>
        <v>1.0624590732091777</v>
      </c>
      <c r="I178" s="37">
        <f t="shared" si="14"/>
        <v>0.27959449294978361</v>
      </c>
    </row>
    <row r="179" spans="1:9">
      <c r="A179" s="32">
        <v>1.7</v>
      </c>
      <c r="B179" s="52">
        <v>21.898537171291846</v>
      </c>
      <c r="C179" s="53">
        <f>(B179/0.95)*0.25</f>
        <v>5.7627729398136438</v>
      </c>
      <c r="D179" s="10"/>
      <c r="E179" s="10"/>
      <c r="G179" s="32">
        <v>1.7</v>
      </c>
      <c r="H179" s="37">
        <f t="shared" si="13"/>
        <v>1.0631326682818694</v>
      </c>
      <c r="I179" s="37">
        <f t="shared" si="14"/>
        <v>0.27977175481101824</v>
      </c>
    </row>
  </sheetData>
  <dataConsolidate/>
  <mergeCells count="5">
    <mergeCell ref="G7:I7"/>
    <mergeCell ref="K11:L11"/>
    <mergeCell ref="A7:C7"/>
    <mergeCell ref="D8:D15"/>
    <mergeCell ref="D18:D2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4"/>
  <sheetViews>
    <sheetView workbookViewId="0"/>
  </sheetViews>
  <sheetFormatPr defaultRowHeight="15"/>
  <cols>
    <col min="1" max="1" width="13.28515625" customWidth="1"/>
    <col min="2" max="3" width="12" bestFit="1" customWidth="1"/>
    <col min="5" max="5" width="14.42578125" bestFit="1" customWidth="1"/>
    <col min="6" max="7" width="14.28515625" bestFit="1" customWidth="1"/>
  </cols>
  <sheetData>
    <row r="2" spans="1:7">
      <c r="A2" s="66" t="s">
        <v>44</v>
      </c>
      <c r="B2" s="66"/>
      <c r="C2" s="66"/>
      <c r="E2" s="66" t="s">
        <v>45</v>
      </c>
      <c r="F2" s="66"/>
      <c r="G2" s="66"/>
    </row>
    <row r="3" spans="1:7" ht="41.25" customHeight="1">
      <c r="A3" s="58" t="s">
        <v>11</v>
      </c>
      <c r="B3" s="58"/>
      <c r="C3" s="58"/>
      <c r="E3" s="58" t="s">
        <v>11</v>
      </c>
      <c r="F3" s="58"/>
      <c r="G3" s="58"/>
    </row>
    <row r="4" spans="1:7" ht="45">
      <c r="A4" s="9" t="s">
        <v>9</v>
      </c>
      <c r="B4" s="9" t="s">
        <v>0</v>
      </c>
      <c r="C4" s="9" t="s">
        <v>1</v>
      </c>
      <c r="E4" s="9" t="s">
        <v>9</v>
      </c>
      <c r="F4" s="9" t="s">
        <v>0</v>
      </c>
      <c r="G4" s="9" t="s">
        <v>1</v>
      </c>
    </row>
    <row r="5" spans="1:7">
      <c r="A5" s="32">
        <v>0</v>
      </c>
      <c r="B5" s="35">
        <v>0</v>
      </c>
      <c r="C5" s="53">
        <f t="shared" ref="C5:C68" si="0">(B5/0.95)*0.25</f>
        <v>0</v>
      </c>
      <c r="E5" s="32">
        <v>0</v>
      </c>
      <c r="F5" s="35">
        <v>0</v>
      </c>
      <c r="G5" s="53">
        <f t="shared" ref="G5:G68" si="1">(F5/0.95)*0.25</f>
        <v>0</v>
      </c>
    </row>
    <row r="6" spans="1:7">
      <c r="A6" s="32">
        <v>0.01</v>
      </c>
      <c r="B6" s="35">
        <v>0.34708917052398192</v>
      </c>
      <c r="C6" s="53">
        <f t="shared" si="0"/>
        <v>9.1339255401047884E-2</v>
      </c>
      <c r="E6" s="32">
        <v>0.01</v>
      </c>
      <c r="F6" s="35">
        <v>0.40523938888890582</v>
      </c>
      <c r="G6" s="53">
        <f t="shared" si="1"/>
        <v>0.10664194444444891</v>
      </c>
    </row>
    <row r="7" spans="1:7">
      <c r="A7" s="32">
        <v>0.02</v>
      </c>
      <c r="B7" s="35">
        <v>0.69417834104796383</v>
      </c>
      <c r="C7" s="53">
        <f t="shared" si="0"/>
        <v>0.18267851080209577</v>
      </c>
      <c r="E7" s="32">
        <v>0.02</v>
      </c>
      <c r="F7" s="35">
        <v>0.81047877777781163</v>
      </c>
      <c r="G7" s="53">
        <f t="shared" si="1"/>
        <v>0.21328388888889782</v>
      </c>
    </row>
    <row r="8" spans="1:7">
      <c r="A8" s="32">
        <v>0.03</v>
      </c>
      <c r="B8" s="35">
        <v>1.0412675115758419</v>
      </c>
      <c r="C8" s="53">
        <f t="shared" si="0"/>
        <v>0.2740177662041689</v>
      </c>
      <c r="E8" s="32">
        <v>0.03</v>
      </c>
      <c r="F8" s="35">
        <v>1.2157181666666721</v>
      </c>
      <c r="G8" s="53">
        <f t="shared" si="1"/>
        <v>0.3199258333333348</v>
      </c>
    </row>
    <row r="9" spans="1:7">
      <c r="A9" s="32">
        <v>0.04</v>
      </c>
      <c r="B9" s="35">
        <v>1.3880167345650642</v>
      </c>
      <c r="C9" s="53">
        <f t="shared" si="0"/>
        <v>0.36526756172764852</v>
      </c>
      <c r="E9" s="32">
        <v>0.04</v>
      </c>
      <c r="F9" s="35">
        <v>1.6209575555556233</v>
      </c>
      <c r="G9" s="53">
        <f t="shared" si="1"/>
        <v>0.42656777777779564</v>
      </c>
    </row>
    <row r="10" spans="1:7">
      <c r="A10" s="32">
        <v>0.05</v>
      </c>
      <c r="B10" s="35">
        <v>1.7337022507741087</v>
      </c>
      <c r="C10" s="53">
        <f t="shared" si="0"/>
        <v>0.45623743441423914</v>
      </c>
      <c r="E10" s="32">
        <v>0.05</v>
      </c>
      <c r="F10" s="35">
        <v>2.0261969444445027</v>
      </c>
      <c r="G10" s="53">
        <f t="shared" si="1"/>
        <v>0.53320972222223761</v>
      </c>
    </row>
    <row r="11" spans="1:7">
      <c r="A11" s="32">
        <v>0.06</v>
      </c>
      <c r="B11" s="35">
        <v>2.0787188379664809</v>
      </c>
      <c r="C11" s="53">
        <f t="shared" si="0"/>
        <v>0.54703127314907396</v>
      </c>
      <c r="E11" s="32">
        <v>0.06</v>
      </c>
      <c r="F11" s="35">
        <v>2.4314363333333442</v>
      </c>
      <c r="G11" s="53">
        <f t="shared" si="1"/>
        <v>0.63985166666666959</v>
      </c>
    </row>
    <row r="12" spans="1:7">
      <c r="A12" s="32">
        <v>7.0000000000000007E-2</v>
      </c>
      <c r="B12" s="35">
        <v>2.4230116658914609</v>
      </c>
      <c r="C12" s="53">
        <f t="shared" si="0"/>
        <v>0.6376346489188055</v>
      </c>
      <c r="E12" s="32">
        <v>7.0000000000000007E-2</v>
      </c>
      <c r="F12" s="35">
        <v>2.8366757222221306</v>
      </c>
      <c r="G12" s="53">
        <f t="shared" si="1"/>
        <v>0.74649361111108703</v>
      </c>
    </row>
    <row r="13" spans="1:7">
      <c r="A13" s="32">
        <v>0.08</v>
      </c>
      <c r="B13" s="35">
        <v>2.7665149382659555</v>
      </c>
      <c r="C13" s="53">
        <f t="shared" si="0"/>
        <v>0.72803024691209361</v>
      </c>
      <c r="E13" s="32">
        <v>0.08</v>
      </c>
      <c r="F13" s="35">
        <v>3.2419151111112465</v>
      </c>
      <c r="G13" s="53">
        <f t="shared" si="1"/>
        <v>0.85313555555559129</v>
      </c>
    </row>
    <row r="14" spans="1:7">
      <c r="A14" s="32">
        <v>0.09</v>
      </c>
      <c r="B14" s="35">
        <v>3.1092697777866616</v>
      </c>
      <c r="C14" s="53">
        <f t="shared" si="0"/>
        <v>0.8182288888912268</v>
      </c>
      <c r="E14" s="32">
        <v>0.09</v>
      </c>
      <c r="F14" s="35">
        <v>3.6471545000001186</v>
      </c>
      <c r="G14" s="53">
        <f t="shared" si="1"/>
        <v>0.95977750000003126</v>
      </c>
    </row>
    <row r="15" spans="1:7">
      <c r="A15" s="32">
        <v>0.1</v>
      </c>
      <c r="B15" s="35">
        <v>3.449941067906217</v>
      </c>
      <c r="C15" s="53">
        <f t="shared" si="0"/>
        <v>0.90787922839637292</v>
      </c>
      <c r="E15" s="32">
        <v>0.1</v>
      </c>
      <c r="F15" s="35">
        <v>4.0523938888890054</v>
      </c>
      <c r="G15" s="53">
        <f t="shared" si="1"/>
        <v>1.0664194444444752</v>
      </c>
    </row>
    <row r="16" spans="1:7">
      <c r="A16" s="32">
        <v>0.11</v>
      </c>
      <c r="B16" s="35">
        <v>3.7874020470635279</v>
      </c>
      <c r="C16" s="53">
        <f t="shared" si="0"/>
        <v>0.99668474922724426</v>
      </c>
      <c r="E16" s="32">
        <v>0.11</v>
      </c>
      <c r="F16" s="35">
        <v>4.4576332777778171</v>
      </c>
      <c r="G16" s="53">
        <f t="shared" si="1"/>
        <v>1.1730613888888992</v>
      </c>
    </row>
    <row r="17" spans="1:7">
      <c r="A17" s="32">
        <v>0.12</v>
      </c>
      <c r="B17" s="35">
        <v>4.119736398155009</v>
      </c>
      <c r="C17" s="53">
        <f t="shared" si="0"/>
        <v>1.084141157409213</v>
      </c>
      <c r="E17" s="32">
        <v>0.12</v>
      </c>
      <c r="F17" s="35">
        <v>4.8507123903370672</v>
      </c>
      <c r="G17" s="53">
        <f t="shared" si="1"/>
        <v>1.2765032606150177</v>
      </c>
    </row>
    <row r="18" spans="1:7">
      <c r="A18" s="32">
        <v>0.13</v>
      </c>
      <c r="B18" s="35">
        <v>4.4471305439781599</v>
      </c>
      <c r="C18" s="53">
        <f t="shared" si="0"/>
        <v>1.1702975115731999</v>
      </c>
      <c r="E18" s="32">
        <v>0.13</v>
      </c>
      <c r="F18" s="35">
        <v>5.2359300942367097</v>
      </c>
      <c r="G18" s="53">
        <f t="shared" si="1"/>
        <v>1.3778763405886079</v>
      </c>
    </row>
    <row r="19" spans="1:7">
      <c r="A19" s="32">
        <v>0.14000000000000001</v>
      </c>
      <c r="B19" s="35">
        <v>4.7702205154243922</v>
      </c>
      <c r="C19" s="53">
        <f t="shared" si="0"/>
        <v>1.2553211882695769</v>
      </c>
      <c r="E19" s="32">
        <v>0.14000000000000001</v>
      </c>
      <c r="F19" s="35">
        <v>5.6103768164588503</v>
      </c>
      <c r="G19" s="53">
        <f t="shared" si="1"/>
        <v>1.4764149516996976</v>
      </c>
    </row>
    <row r="20" spans="1:7">
      <c r="A20" s="32">
        <v>0.15</v>
      </c>
      <c r="B20" s="35">
        <v>5.0876410393489957</v>
      </c>
      <c r="C20" s="53">
        <f t="shared" si="0"/>
        <v>1.338852905091841</v>
      </c>
      <c r="E20" s="32">
        <v>0.15</v>
      </c>
      <c r="F20" s="35">
        <v>5.9766406243813428</v>
      </c>
      <c r="G20" s="53">
        <f t="shared" si="1"/>
        <v>1.5728001643108798</v>
      </c>
    </row>
    <row r="21" spans="1:7">
      <c r="A21" s="32">
        <v>0.16</v>
      </c>
      <c r="B21" s="35">
        <v>5.3982571296187016</v>
      </c>
      <c r="C21" s="53">
        <f t="shared" si="0"/>
        <v>1.4205939814786057</v>
      </c>
      <c r="E21" s="32">
        <v>0.16</v>
      </c>
      <c r="F21" s="35">
        <v>6.3287824021591144</v>
      </c>
      <c r="G21" s="53">
        <f t="shared" si="1"/>
        <v>1.6654690531997671</v>
      </c>
    </row>
    <row r="22" spans="1:7">
      <c r="A22" s="32">
        <v>0.17</v>
      </c>
      <c r="B22" s="35">
        <v>5.7045992021733172</v>
      </c>
      <c r="C22" s="53">
        <f t="shared" si="0"/>
        <v>1.5012103163613992</v>
      </c>
      <c r="E22" s="32">
        <v>0.17</v>
      </c>
      <c r="F22" s="35">
        <v>6.6725998009679595</v>
      </c>
      <c r="G22" s="53">
        <f t="shared" si="1"/>
        <v>1.7559473160441998</v>
      </c>
    </row>
    <row r="23" spans="1:7">
      <c r="A23" s="32">
        <v>0.18</v>
      </c>
      <c r="B23" s="35">
        <v>6.0084190833491169</v>
      </c>
      <c r="C23" s="53">
        <f t="shared" si="0"/>
        <v>1.5811629166708203</v>
      </c>
      <c r="E23" s="32">
        <v>0.18</v>
      </c>
      <c r="F23" s="35">
        <v>7.0081609120790551</v>
      </c>
      <c r="G23" s="53">
        <f t="shared" si="1"/>
        <v>1.8442528715997515</v>
      </c>
    </row>
    <row r="24" spans="1:7">
      <c r="A24" s="32">
        <v>0.19</v>
      </c>
      <c r="B24" s="35">
        <v>6.3089162515291077</v>
      </c>
      <c r="C24" s="53">
        <f t="shared" si="0"/>
        <v>1.6602411188234494</v>
      </c>
      <c r="E24" s="32">
        <v>0.19</v>
      </c>
      <c r="F24" s="35">
        <v>7.33538831641195</v>
      </c>
      <c r="G24" s="53">
        <f t="shared" si="1"/>
        <v>1.9303653464241974</v>
      </c>
    </row>
    <row r="25" spans="1:7">
      <c r="A25" s="32">
        <v>0.2</v>
      </c>
      <c r="B25" s="52">
        <v>6.6051585926019962</v>
      </c>
      <c r="C25" s="53">
        <f t="shared" si="0"/>
        <v>1.7381996296321043</v>
      </c>
      <c r="E25" s="32">
        <v>0.2</v>
      </c>
      <c r="F25" s="35">
        <v>7.6563426497452598</v>
      </c>
      <c r="G25" s="53">
        <f t="shared" si="1"/>
        <v>2.0148270130908581</v>
      </c>
    </row>
    <row r="26" spans="1:7">
      <c r="A26" s="32">
        <v>0.21</v>
      </c>
      <c r="B26" s="35">
        <v>6.8971954537165088</v>
      </c>
      <c r="C26" s="53">
        <f t="shared" si="0"/>
        <v>1.8150514351885549</v>
      </c>
      <c r="E26" s="32">
        <v>0.21</v>
      </c>
      <c r="F26" s="35">
        <v>7.968374231338931</v>
      </c>
      <c r="G26" s="53">
        <f t="shared" si="1"/>
        <v>2.0969405871944558</v>
      </c>
    </row>
    <row r="27" spans="1:7">
      <c r="A27" s="32">
        <v>0.22</v>
      </c>
      <c r="B27" s="35">
        <v>7.1862166512275829</v>
      </c>
      <c r="C27" s="53">
        <f t="shared" si="0"/>
        <v>1.8911096450598903</v>
      </c>
      <c r="E27" s="32">
        <v>0.22</v>
      </c>
      <c r="F27" s="35">
        <v>8.2749191757833493</v>
      </c>
      <c r="G27" s="53">
        <f t="shared" si="1"/>
        <v>2.177610309416671</v>
      </c>
    </row>
    <row r="28" spans="1:7">
      <c r="A28" s="32">
        <v>0.23</v>
      </c>
      <c r="B28" s="35">
        <v>7.471742420526482</v>
      </c>
      <c r="C28" s="53">
        <f t="shared" si="0"/>
        <v>1.966248005401706</v>
      </c>
      <c r="E28" s="32">
        <v>0.23</v>
      </c>
      <c r="F28" s="35">
        <v>8.5723657569233982</v>
      </c>
      <c r="G28" s="53">
        <f t="shared" si="1"/>
        <v>2.2558857255061575</v>
      </c>
    </row>
    <row r="29" spans="1:7">
      <c r="A29" s="32">
        <v>0.24</v>
      </c>
      <c r="B29" s="35">
        <v>7.7548172777892512</v>
      </c>
      <c r="C29" s="53">
        <f t="shared" si="0"/>
        <v>2.0407413888919081</v>
      </c>
      <c r="E29" s="32">
        <v>0.24</v>
      </c>
      <c r="F29" s="35">
        <v>8.8643039235900272</v>
      </c>
      <c r="G29" s="53">
        <f t="shared" si="1"/>
        <v>2.3327115588394811</v>
      </c>
    </row>
    <row r="30" spans="1:7">
      <c r="A30" s="32">
        <v>0.25</v>
      </c>
      <c r="B30" s="35">
        <v>8.032691486093718</v>
      </c>
      <c r="C30" s="53">
        <f t="shared" si="0"/>
        <v>2.1138661805509784</v>
      </c>
      <c r="E30" s="32">
        <v>0.25</v>
      </c>
      <c r="F30" s="35">
        <v>9.1508023106635807</v>
      </c>
      <c r="G30" s="53">
        <f t="shared" si="1"/>
        <v>2.4081058712272583</v>
      </c>
    </row>
    <row r="31" spans="1:7">
      <c r="A31" s="32">
        <v>0.26</v>
      </c>
      <c r="B31" s="35">
        <v>8.3055542098704542</v>
      </c>
      <c r="C31" s="53">
        <f t="shared" si="0"/>
        <v>2.1856721604922247</v>
      </c>
      <c r="E31" s="32">
        <v>0.26</v>
      </c>
      <c r="F31" s="35">
        <v>9.4309284250037013</v>
      </c>
      <c r="G31" s="53">
        <f t="shared" si="1"/>
        <v>2.4818232697378164</v>
      </c>
    </row>
    <row r="32" spans="1:7">
      <c r="A32" s="32">
        <v>0.27</v>
      </c>
      <c r="B32" s="35">
        <v>8.5735617152970196</v>
      </c>
      <c r="C32" s="53">
        <f t="shared" si="0"/>
        <v>2.2562004513939526</v>
      </c>
      <c r="E32" s="32">
        <v>0.27</v>
      </c>
      <c r="F32" s="35">
        <v>9.7031277027815275</v>
      </c>
      <c r="G32" s="53">
        <f t="shared" si="1"/>
        <v>2.5534546586267179</v>
      </c>
    </row>
    <row r="33" spans="1:7">
      <c r="A33" s="32">
        <v>0.28000000000000003</v>
      </c>
      <c r="B33" s="35">
        <v>8.8373308425725146</v>
      </c>
      <c r="C33" s="53">
        <f t="shared" si="0"/>
        <v>2.3256133796243459</v>
      </c>
      <c r="E33" s="32">
        <v>0.28000000000000003</v>
      </c>
      <c r="F33" s="35">
        <v>9.9695920139758254</v>
      </c>
      <c r="G33" s="53">
        <f t="shared" si="1"/>
        <v>2.6235768457831119</v>
      </c>
    </row>
    <row r="34" spans="1:7">
      <c r="A34" s="32">
        <v>0.28999999999999998</v>
      </c>
      <c r="B34" s="35">
        <v>9.0970781712913933</v>
      </c>
      <c r="C34" s="53">
        <f t="shared" si="0"/>
        <v>2.3939679398135247</v>
      </c>
      <c r="E34" s="32">
        <v>0.28999999999999998</v>
      </c>
      <c r="F34" s="35">
        <v>10.228961013975825</v>
      </c>
      <c r="G34" s="53">
        <f t="shared" si="1"/>
        <v>2.6918318457831121</v>
      </c>
    </row>
    <row r="35" spans="1:7">
      <c r="A35" s="32">
        <v>0.3</v>
      </c>
      <c r="B35" s="35">
        <v>9.3531080092615255</v>
      </c>
      <c r="C35" s="53">
        <f t="shared" si="0"/>
        <v>2.4613442129635597</v>
      </c>
      <c r="E35" s="32">
        <v>0.3</v>
      </c>
      <c r="F35" s="35">
        <v>10.483760709118485</v>
      </c>
      <c r="G35" s="53">
        <f t="shared" si="1"/>
        <v>2.7588843971364434</v>
      </c>
    </row>
    <row r="36" spans="1:7">
      <c r="A36" s="32">
        <v>0.31</v>
      </c>
      <c r="B36" s="35">
        <v>9.6060975100443855</v>
      </c>
      <c r="C36" s="53">
        <f t="shared" si="0"/>
        <v>2.5279203973801017</v>
      </c>
      <c r="E36" s="32">
        <v>0.31</v>
      </c>
      <c r="F36" s="35">
        <v>10.732470709118495</v>
      </c>
      <c r="G36" s="53">
        <f t="shared" si="1"/>
        <v>2.8243343971364463</v>
      </c>
    </row>
    <row r="37" spans="1:7">
      <c r="A37" s="32">
        <v>0.32</v>
      </c>
      <c r="B37" s="35">
        <v>9.8545744814621159</v>
      </c>
      <c r="C37" s="53">
        <f t="shared" si="0"/>
        <v>2.5933090740689781</v>
      </c>
      <c r="E37" s="32">
        <v>0.32</v>
      </c>
      <c r="F37" s="35">
        <v>10.975610489420713</v>
      </c>
      <c r="G37" s="53">
        <f t="shared" si="1"/>
        <v>2.8883185498475563</v>
      </c>
    </row>
    <row r="38" spans="1:7">
      <c r="A38" s="32">
        <v>0.33</v>
      </c>
      <c r="B38" s="35">
        <v>10.098366208339428</v>
      </c>
      <c r="C38" s="53">
        <f t="shared" si="0"/>
        <v>2.6574647916682705</v>
      </c>
      <c r="E38" s="32">
        <v>0.33</v>
      </c>
      <c r="F38" s="35">
        <v>11.213266711642916</v>
      </c>
      <c r="G38" s="53">
        <f t="shared" si="1"/>
        <v>2.9508596609586624</v>
      </c>
    </row>
    <row r="39" spans="1:7">
      <c r="A39" s="32">
        <v>0.34</v>
      </c>
      <c r="B39" s="35">
        <v>10.337475432120272</v>
      </c>
      <c r="C39" s="53">
        <f t="shared" si="0"/>
        <v>2.7203882716105978</v>
      </c>
      <c r="E39" s="32">
        <v>0.34</v>
      </c>
      <c r="F39" s="35">
        <v>11.443916604595056</v>
      </c>
      <c r="G39" s="53">
        <f t="shared" si="1"/>
        <v>3.0115570012092254</v>
      </c>
    </row>
    <row r="40" spans="1:7">
      <c r="A40" s="32">
        <v>0.35</v>
      </c>
      <c r="B40" s="35">
        <v>10.572675259262565</v>
      </c>
      <c r="C40" s="53">
        <f t="shared" si="0"/>
        <v>2.782282962963833</v>
      </c>
      <c r="E40" s="32">
        <v>0.35</v>
      </c>
      <c r="F40" s="35">
        <v>11.670519049039486</v>
      </c>
      <c r="G40" s="53">
        <f t="shared" si="1"/>
        <v>3.071189223431444</v>
      </c>
    </row>
    <row r="41" spans="1:7">
      <c r="A41" s="32">
        <v>0.36</v>
      </c>
      <c r="B41" s="35">
        <v>10.805166472242353</v>
      </c>
      <c r="C41" s="53">
        <f t="shared" si="0"/>
        <v>2.8434648611164088</v>
      </c>
      <c r="E41" s="32">
        <v>0.36</v>
      </c>
      <c r="F41" s="35">
        <v>11.890802140514202</v>
      </c>
      <c r="G41" s="53">
        <f t="shared" si="1"/>
        <v>3.1291584580300533</v>
      </c>
    </row>
    <row r="42" spans="1:7">
      <c r="A42" s="32">
        <v>0.37</v>
      </c>
      <c r="B42" s="35">
        <v>11.033380925917204</v>
      </c>
      <c r="C42" s="53">
        <f t="shared" si="0"/>
        <v>2.9035212962940009</v>
      </c>
      <c r="E42" s="32">
        <v>0.37</v>
      </c>
      <c r="F42" s="35">
        <v>12.106942973847532</v>
      </c>
      <c r="G42" s="53">
        <f t="shared" si="1"/>
        <v>3.186037624696719</v>
      </c>
    </row>
    <row r="43" spans="1:7">
      <c r="A43" s="32">
        <v>0.38</v>
      </c>
      <c r="B43" s="35">
        <v>11.25836039503872</v>
      </c>
      <c r="C43" s="53">
        <f t="shared" si="0"/>
        <v>2.9627264197470318</v>
      </c>
      <c r="E43" s="32">
        <v>0.38</v>
      </c>
      <c r="F43" s="35">
        <v>12.318383870356973</v>
      </c>
      <c r="G43" s="53">
        <f t="shared" si="1"/>
        <v>3.2416799658834141</v>
      </c>
    </row>
    <row r="44" spans="1:7">
      <c r="A44" s="32">
        <v>0.39</v>
      </c>
      <c r="B44" s="35">
        <v>11.4795620601761</v>
      </c>
      <c r="C44" s="53">
        <f t="shared" si="0"/>
        <v>3.0209373842568685</v>
      </c>
      <c r="E44" s="32">
        <v>0.39</v>
      </c>
      <c r="F44" s="35">
        <v>12.526808046619466</v>
      </c>
      <c r="G44" s="53">
        <f t="shared" si="1"/>
        <v>3.2965284333209124</v>
      </c>
    </row>
    <row r="45" spans="1:7">
      <c r="A45" s="32">
        <v>0.4</v>
      </c>
      <c r="B45" s="52">
        <v>11.697528740756832</v>
      </c>
      <c r="C45" s="53">
        <f t="shared" si="0"/>
        <v>3.0782970370412719</v>
      </c>
      <c r="E45" s="32">
        <v>0.4</v>
      </c>
      <c r="F45" s="35">
        <v>12.730513379952782</v>
      </c>
      <c r="G45" s="53">
        <f t="shared" si="1"/>
        <v>3.3501350999875745</v>
      </c>
    </row>
    <row r="46" spans="1:7">
      <c r="A46" s="32">
        <v>0.41</v>
      </c>
      <c r="B46" s="35">
        <v>11.91185195138601</v>
      </c>
      <c r="C46" s="53">
        <f t="shared" si="0"/>
        <v>3.134697881943687</v>
      </c>
      <c r="E46" s="32">
        <v>0.41</v>
      </c>
      <c r="F46" s="35">
        <v>12.93054153790998</v>
      </c>
      <c r="G46" s="53">
        <f t="shared" si="1"/>
        <v>3.4027740889236791</v>
      </c>
    </row>
    <row r="47" spans="1:7">
      <c r="A47" s="32">
        <v>0.42</v>
      </c>
      <c r="B47" s="35">
        <v>12.122638611125449</v>
      </c>
      <c r="C47" s="53">
        <f t="shared" si="0"/>
        <v>3.190168055559329</v>
      </c>
      <c r="E47" s="32">
        <v>0.42</v>
      </c>
      <c r="F47" s="35">
        <v>13.126746093465545</v>
      </c>
      <c r="G47" s="53">
        <f t="shared" si="1"/>
        <v>3.4544068667014596</v>
      </c>
    </row>
    <row r="48" spans="1:7">
      <c r="A48" s="32">
        <v>0.43</v>
      </c>
      <c r="B48" s="35">
        <v>12.330782452912455</v>
      </c>
      <c r="C48" s="53">
        <f t="shared" si="0"/>
        <v>3.2449427507664357</v>
      </c>
      <c r="E48" s="32">
        <v>0.43</v>
      </c>
      <c r="F48" s="35">
        <v>13.318847628040405</v>
      </c>
      <c r="G48" s="53">
        <f t="shared" si="1"/>
        <v>3.5049599021158961</v>
      </c>
    </row>
    <row r="49" spans="1:7">
      <c r="A49" s="32">
        <v>0.44</v>
      </c>
      <c r="B49" s="35">
        <v>12.536683737648756</v>
      </c>
      <c r="C49" s="53">
        <f t="shared" si="0"/>
        <v>3.2991272993812517</v>
      </c>
      <c r="E49" s="32">
        <v>0.44</v>
      </c>
      <c r="F49" s="35">
        <v>13.507156628040375</v>
      </c>
      <c r="G49" s="53">
        <f t="shared" si="1"/>
        <v>3.5545149021158884</v>
      </c>
    </row>
    <row r="50" spans="1:7">
      <c r="A50" s="32">
        <v>0.45</v>
      </c>
      <c r="B50" s="35">
        <v>12.739972361097207</v>
      </c>
      <c r="C50" s="53">
        <f t="shared" si="0"/>
        <v>3.3526243055518967</v>
      </c>
      <c r="E50" s="32">
        <v>0.45</v>
      </c>
      <c r="F50" s="35">
        <v>13.691743371805881</v>
      </c>
      <c r="G50" s="53">
        <f t="shared" si="1"/>
        <v>3.6030903610015477</v>
      </c>
    </row>
    <row r="51" spans="1:7">
      <c r="A51" s="32">
        <v>0.46</v>
      </c>
      <c r="B51" s="35">
        <v>12.939834094138879</v>
      </c>
      <c r="C51" s="53">
        <f t="shared" si="0"/>
        <v>3.4052194984575999</v>
      </c>
      <c r="E51" s="32">
        <v>0.46</v>
      </c>
      <c r="F51" s="35">
        <v>13.873538538472522</v>
      </c>
      <c r="G51" s="53">
        <f t="shared" si="1"/>
        <v>3.6509311943348743</v>
      </c>
    </row>
    <row r="52" spans="1:7">
      <c r="A52" s="32">
        <v>0.47</v>
      </c>
      <c r="B52" s="35">
        <v>13.135251835668218</v>
      </c>
      <c r="C52" s="53">
        <f t="shared" si="0"/>
        <v>3.4566452199126889</v>
      </c>
      <c r="E52" s="32">
        <v>0.47</v>
      </c>
      <c r="F52" s="35">
        <v>14.051036395656883</v>
      </c>
      <c r="G52" s="53">
        <f t="shared" si="1"/>
        <v>3.6976411567518115</v>
      </c>
    </row>
    <row r="53" spans="1:7">
      <c r="A53" s="32">
        <v>0.48</v>
      </c>
      <c r="B53" s="35">
        <v>13.327237203716349</v>
      </c>
      <c r="C53" s="53">
        <f t="shared" si="0"/>
        <v>3.507167685188513</v>
      </c>
      <c r="E53" s="32">
        <v>0.48</v>
      </c>
      <c r="F53" s="35">
        <v>14.225922951212398</v>
      </c>
      <c r="G53" s="53">
        <f t="shared" si="1"/>
        <v>3.7436639345295788</v>
      </c>
    </row>
    <row r="54" spans="1:7">
      <c r="A54" s="32">
        <v>0.49</v>
      </c>
      <c r="B54" s="35">
        <v>13.516656516233933</v>
      </c>
      <c r="C54" s="53">
        <f t="shared" si="0"/>
        <v>3.5570148726931405</v>
      </c>
      <c r="E54" s="32">
        <v>0.49</v>
      </c>
      <c r="F54" s="35">
        <v>14.396760883796391</v>
      </c>
      <c r="G54" s="53">
        <f t="shared" si="1"/>
        <v>3.7886212852095769</v>
      </c>
    </row>
    <row r="55" spans="1:7">
      <c r="A55" s="32">
        <v>0.5</v>
      </c>
      <c r="B55" s="52">
        <v>13.703383663557805</v>
      </c>
      <c r="C55" s="53">
        <f t="shared" si="0"/>
        <v>3.6061535956731068</v>
      </c>
      <c r="E55" s="32">
        <v>0.5</v>
      </c>
      <c r="F55" s="35">
        <v>14.564738828240804</v>
      </c>
      <c r="G55" s="53">
        <f t="shared" si="1"/>
        <v>3.8328260074317906</v>
      </c>
    </row>
    <row r="56" spans="1:7">
      <c r="A56" s="32">
        <v>0.51</v>
      </c>
      <c r="B56" s="35">
        <v>13.885773738399005</v>
      </c>
      <c r="C56" s="53">
        <f t="shared" si="0"/>
        <v>3.6541509837892119</v>
      </c>
      <c r="E56" s="32">
        <v>0.51</v>
      </c>
      <c r="F56" s="35">
        <v>14.727979567259906</v>
      </c>
      <c r="G56" s="53">
        <f t="shared" si="1"/>
        <v>3.8757840966473438</v>
      </c>
    </row>
    <row r="57" spans="1:7">
      <c r="A57" s="32">
        <v>0.52</v>
      </c>
      <c r="B57" s="35">
        <v>14.064539533940806</v>
      </c>
      <c r="C57" s="53">
        <f t="shared" si="0"/>
        <v>3.7011946141949492</v>
      </c>
      <c r="E57" s="32">
        <v>0.52</v>
      </c>
      <c r="F57" s="35">
        <v>14.888192716023456</v>
      </c>
      <c r="G57" s="53">
        <f t="shared" si="1"/>
        <v>3.91794545158512</v>
      </c>
    </row>
    <row r="58" spans="1:7">
      <c r="A58" s="32">
        <v>0.53</v>
      </c>
      <c r="B58" s="35">
        <v>14.239936010815281</v>
      </c>
      <c r="C58" s="53">
        <f t="shared" si="0"/>
        <v>3.7473515817934953</v>
      </c>
      <c r="E58" s="32">
        <v>0.53</v>
      </c>
      <c r="F58" s="35">
        <v>15.044129938245748</v>
      </c>
      <c r="G58" s="53">
        <f t="shared" si="1"/>
        <v>3.9589815626962497</v>
      </c>
    </row>
    <row r="59" spans="1:7">
      <c r="A59" s="32">
        <v>0.54</v>
      </c>
      <c r="B59" s="35">
        <v>14.412596458363407</v>
      </c>
      <c r="C59" s="53">
        <f t="shared" si="0"/>
        <v>3.792788541674581</v>
      </c>
      <c r="E59" s="32">
        <v>0.54</v>
      </c>
      <c r="F59" s="35">
        <v>15.19618798026378</v>
      </c>
      <c r="G59" s="53">
        <f t="shared" si="1"/>
        <v>3.998996836911521</v>
      </c>
    </row>
    <row r="60" spans="1:7">
      <c r="A60" s="32">
        <v>0.55000000000000004</v>
      </c>
      <c r="B60" s="35">
        <v>14.582507169002417</v>
      </c>
      <c r="C60" s="53">
        <f t="shared" si="0"/>
        <v>3.8375018865795836</v>
      </c>
      <c r="E60" s="32">
        <v>0.55000000000000004</v>
      </c>
      <c r="F60" s="35">
        <v>15.344821813597104</v>
      </c>
      <c r="G60" s="53">
        <f t="shared" si="1"/>
        <v>4.0381110035781855</v>
      </c>
    </row>
    <row r="61" spans="1:7">
      <c r="A61" s="32">
        <v>0.56000000000000005</v>
      </c>
      <c r="B61" s="35">
        <v>14.748590728364153</v>
      </c>
      <c r="C61" s="53">
        <f t="shared" si="0"/>
        <v>3.8812080864116196</v>
      </c>
      <c r="E61" s="32">
        <v>0.56000000000000005</v>
      </c>
      <c r="F61" s="35">
        <v>15.490409507646206</v>
      </c>
      <c r="G61" s="53">
        <f t="shared" si="1"/>
        <v>4.0764235546437382</v>
      </c>
    </row>
    <row r="62" spans="1:7">
      <c r="A62" s="32">
        <v>0.56999999999999995</v>
      </c>
      <c r="B62" s="35">
        <v>14.911060974521686</v>
      </c>
      <c r="C62" s="53">
        <f t="shared" si="0"/>
        <v>3.9239634143478122</v>
      </c>
      <c r="E62" s="32">
        <v>0.56999999999999995</v>
      </c>
      <c r="F62" s="35">
        <v>15.633121674312855</v>
      </c>
      <c r="G62" s="53">
        <f t="shared" si="1"/>
        <v>4.113979387977067</v>
      </c>
    </row>
    <row r="63" spans="1:7">
      <c r="A63" s="32">
        <v>0.57999999999999996</v>
      </c>
      <c r="B63" s="35">
        <v>15.069248978377603</v>
      </c>
      <c r="C63" s="53">
        <f t="shared" si="0"/>
        <v>3.9655918364151588</v>
      </c>
      <c r="E63" s="32">
        <v>0.57999999999999996</v>
      </c>
      <c r="F63" s="35">
        <v>15.773042610298562</v>
      </c>
      <c r="G63" s="53">
        <f t="shared" si="1"/>
        <v>4.1508006869206744</v>
      </c>
    </row>
    <row r="64" spans="1:7">
      <c r="A64" s="32">
        <v>0.59</v>
      </c>
      <c r="B64" s="35">
        <v>15.224484373456717</v>
      </c>
      <c r="C64" s="53">
        <f t="shared" si="0"/>
        <v>4.0064432561728207</v>
      </c>
      <c r="E64" s="32">
        <v>0.59</v>
      </c>
      <c r="F64" s="35">
        <v>15.909635721409645</v>
      </c>
      <c r="G64" s="53">
        <f t="shared" si="1"/>
        <v>4.1867462424762225</v>
      </c>
    </row>
    <row r="65" spans="1:7">
      <c r="A65" s="32">
        <v>0.6</v>
      </c>
      <c r="B65" s="52">
        <v>15.37702212038791</v>
      </c>
      <c r="C65" s="53">
        <f t="shared" si="0"/>
        <v>4.0465847685231342</v>
      </c>
      <c r="E65" s="32">
        <v>0.6</v>
      </c>
      <c r="F65" s="35">
        <v>16.043400274613969</v>
      </c>
      <c r="G65" s="53">
        <f t="shared" si="1"/>
        <v>4.2219474406878872</v>
      </c>
    </row>
    <row r="66" spans="1:7">
      <c r="A66" s="32">
        <v>0.61</v>
      </c>
      <c r="B66" s="35">
        <v>15.52707605711532</v>
      </c>
      <c r="C66" s="53">
        <f t="shared" si="0"/>
        <v>4.0860726466092947</v>
      </c>
      <c r="E66" s="32">
        <v>0.61</v>
      </c>
      <c r="F66" s="35">
        <v>16.174861274613942</v>
      </c>
      <c r="G66" s="53">
        <f t="shared" si="1"/>
        <v>4.2565424406878796</v>
      </c>
    </row>
    <row r="67" spans="1:7">
      <c r="A67" s="32">
        <v>0.62</v>
      </c>
      <c r="B67" s="35">
        <v>15.674964199106769</v>
      </c>
      <c r="C67" s="53">
        <f t="shared" si="0"/>
        <v>4.1249905787123078</v>
      </c>
      <c r="E67" s="32">
        <v>0.62</v>
      </c>
      <c r="F67" s="35">
        <v>16.303027475466493</v>
      </c>
      <c r="G67" s="53">
        <f t="shared" si="1"/>
        <v>4.2902703882806561</v>
      </c>
    </row>
    <row r="68" spans="1:7">
      <c r="A68" s="32">
        <v>0.63</v>
      </c>
      <c r="B68" s="35">
        <v>15.820003909698938</v>
      </c>
      <c r="C68" s="53">
        <f t="shared" si="0"/>
        <v>4.1631589236049837</v>
      </c>
      <c r="E68" s="32">
        <v>0.63</v>
      </c>
      <c r="F68" s="35">
        <v>16.428549785982039</v>
      </c>
      <c r="G68" s="53">
        <f t="shared" si="1"/>
        <v>4.3233025752584311</v>
      </c>
    </row>
    <row r="69" spans="1:7">
      <c r="A69" s="32">
        <v>0.64</v>
      </c>
      <c r="B69" s="35">
        <v>15.962729783921523</v>
      </c>
      <c r="C69" s="53">
        <f t="shared" ref="C69:C132" si="2">(B69/0.95)*0.25</f>
        <v>4.2007183641898749</v>
      </c>
      <c r="E69" s="32">
        <v>0.64</v>
      </c>
      <c r="F69" s="35">
        <v>16.551917841537588</v>
      </c>
      <c r="G69" s="53">
        <f t="shared" ref="G69:G132" si="3">(F69/0.95)*0.25</f>
        <v>4.3557678530362072</v>
      </c>
    </row>
    <row r="70" spans="1:7">
      <c r="A70" s="32">
        <v>0.65</v>
      </c>
      <c r="B70" s="35">
        <v>16.103139080234861</v>
      </c>
      <c r="C70" s="53">
        <f t="shared" si="2"/>
        <v>4.2376681790091739</v>
      </c>
      <c r="E70" s="32">
        <v>0.65</v>
      </c>
      <c r="F70" s="35">
        <v>16.672962433863741</v>
      </c>
      <c r="G70" s="53">
        <f t="shared" si="3"/>
        <v>4.3876216931220373</v>
      </c>
    </row>
    <row r="71" spans="1:7">
      <c r="A71" s="32">
        <v>0.66</v>
      </c>
      <c r="B71" s="35">
        <v>16.241355166676001</v>
      </c>
      <c r="C71" s="53">
        <f t="shared" si="2"/>
        <v>4.27404083333579</v>
      </c>
      <c r="E71" s="32">
        <v>0.66</v>
      </c>
      <c r="F71" s="35">
        <v>16.79258010053039</v>
      </c>
      <c r="G71" s="53">
        <f t="shared" si="3"/>
        <v>4.4191000264553661</v>
      </c>
    </row>
    <row r="72" spans="1:7">
      <c r="A72" s="32">
        <v>0.67</v>
      </c>
      <c r="B72" s="35">
        <v>16.377616554810078</v>
      </c>
      <c r="C72" s="53">
        <f t="shared" si="2"/>
        <v>4.3098990933710732</v>
      </c>
      <c r="E72" s="32">
        <v>0.67</v>
      </c>
      <c r="F72" s="35">
        <v>16.909630355974596</v>
      </c>
      <c r="G72" s="53">
        <f t="shared" si="3"/>
        <v>4.4499027252564725</v>
      </c>
    </row>
    <row r="73" spans="1:7">
      <c r="A73" s="32">
        <v>0.68</v>
      </c>
      <c r="B73" s="35">
        <v>16.51122964200243</v>
      </c>
      <c r="C73" s="53">
        <f t="shared" si="2"/>
        <v>4.3450604321059032</v>
      </c>
      <c r="E73" s="32">
        <v>0.68</v>
      </c>
      <c r="F73" s="35">
        <v>17.023721133752439</v>
      </c>
      <c r="G73" s="53">
        <f t="shared" si="3"/>
        <v>4.4799266141453788</v>
      </c>
    </row>
    <row r="74" spans="1:7">
      <c r="A74" s="32">
        <v>0.69</v>
      </c>
      <c r="B74" s="35">
        <v>16.642457613389833</v>
      </c>
      <c r="C74" s="53">
        <f t="shared" si="2"/>
        <v>4.3795941087867982</v>
      </c>
      <c r="E74" s="32">
        <v>0.69</v>
      </c>
      <c r="F74" s="35">
        <v>17.133766442240862</v>
      </c>
      <c r="G74" s="53">
        <f t="shared" si="3"/>
        <v>4.5088859058528588</v>
      </c>
    </row>
    <row r="75" spans="1:7">
      <c r="A75" s="32">
        <v>0.7</v>
      </c>
      <c r="B75" s="52">
        <v>16.771256604918708</v>
      </c>
      <c r="C75" s="53">
        <f t="shared" si="2"/>
        <v>4.4134885802417658</v>
      </c>
      <c r="E75" s="32">
        <v>0.7</v>
      </c>
      <c r="F75" s="35">
        <v>17.241738164463023</v>
      </c>
      <c r="G75" s="53">
        <f t="shared" si="3"/>
        <v>4.5372995169639534</v>
      </c>
    </row>
    <row r="76" spans="1:7">
      <c r="A76" s="32">
        <v>0.71</v>
      </c>
      <c r="B76" s="35">
        <v>16.896617739949797</v>
      </c>
      <c r="C76" s="53">
        <f t="shared" si="2"/>
        <v>4.4464783526183673</v>
      </c>
      <c r="E76" s="32">
        <v>0.71</v>
      </c>
      <c r="F76" s="35">
        <v>17.347524755760432</v>
      </c>
      <c r="G76" s="53">
        <f t="shared" si="3"/>
        <v>4.565138093621167</v>
      </c>
    </row>
    <row r="77" spans="1:7">
      <c r="A77" s="32">
        <v>0.72</v>
      </c>
      <c r="B77" s="35">
        <v>17.019067388886274</v>
      </c>
      <c r="C77" s="53">
        <f t="shared" si="2"/>
        <v>4.4787019444437561</v>
      </c>
      <c r="E77" s="32">
        <v>0.72</v>
      </c>
      <c r="F77" s="35">
        <v>17.451943477982564</v>
      </c>
      <c r="G77" s="53">
        <f t="shared" si="3"/>
        <v>4.5926167047322535</v>
      </c>
    </row>
    <row r="78" spans="1:7">
      <c r="A78" s="32">
        <v>0.73</v>
      </c>
      <c r="B78" s="35">
        <v>17.137256727637467</v>
      </c>
      <c r="C78" s="53">
        <f t="shared" si="2"/>
        <v>4.50980440200986</v>
      </c>
      <c r="E78" s="32">
        <v>0.73</v>
      </c>
      <c r="F78" s="35">
        <v>17.553771485447502</v>
      </c>
      <c r="G78" s="53">
        <f t="shared" si="3"/>
        <v>4.6194135488019743</v>
      </c>
    </row>
    <row r="79" spans="1:7">
      <c r="A79" s="32">
        <v>0.74</v>
      </c>
      <c r="B79" s="35">
        <v>17.252759384273322</v>
      </c>
      <c r="C79" s="53">
        <f t="shared" si="2"/>
        <v>4.5401998379666635</v>
      </c>
      <c r="E79" s="32">
        <v>0.74</v>
      </c>
      <c r="F79" s="35">
        <v>17.652860707669653</v>
      </c>
      <c r="G79" s="53">
        <f t="shared" si="3"/>
        <v>4.6454896599130668</v>
      </c>
    </row>
    <row r="80" spans="1:7">
      <c r="A80" s="32">
        <v>0.75</v>
      </c>
      <c r="B80" s="35">
        <v>17.364900946790392</v>
      </c>
      <c r="C80" s="53">
        <f t="shared" si="2"/>
        <v>4.5697107754711563</v>
      </c>
      <c r="E80" s="32">
        <v>0.75</v>
      </c>
      <c r="F80" s="35">
        <v>17.75000720476087</v>
      </c>
      <c r="G80" s="53">
        <f t="shared" si="3"/>
        <v>4.6710545275686499</v>
      </c>
    </row>
    <row r="81" spans="1:7">
      <c r="A81" s="32">
        <v>0.76</v>
      </c>
      <c r="B81" s="35">
        <v>17.47586914194817</v>
      </c>
      <c r="C81" s="53">
        <f t="shared" si="2"/>
        <v>4.5989129320916238</v>
      </c>
      <c r="E81" s="32">
        <v>0.76</v>
      </c>
      <c r="F81" s="35">
        <v>17.845186136316116</v>
      </c>
      <c r="G81" s="53">
        <f t="shared" si="3"/>
        <v>4.696101614820031</v>
      </c>
    </row>
    <row r="82" spans="1:7">
      <c r="A82" s="32">
        <v>0.77</v>
      </c>
      <c r="B82" s="35">
        <v>17.584128722987341</v>
      </c>
      <c r="C82" s="53">
        <f t="shared" si="2"/>
        <v>4.6274022955229848</v>
      </c>
      <c r="E82" s="32">
        <v>0.77</v>
      </c>
      <c r="F82" s="35">
        <v>17.937761525204984</v>
      </c>
      <c r="G82" s="53">
        <f t="shared" si="3"/>
        <v>4.7204635592644699</v>
      </c>
    </row>
    <row r="83" spans="1:7">
      <c r="A83" s="32">
        <v>0.78</v>
      </c>
      <c r="B83" s="35">
        <v>17.688709194431159</v>
      </c>
      <c r="C83" s="53">
        <f t="shared" si="2"/>
        <v>4.6549234722187265</v>
      </c>
      <c r="E83" s="32">
        <v>0.78</v>
      </c>
      <c r="F83" s="35">
        <v>18.029062600245918</v>
      </c>
      <c r="G83" s="53">
        <f t="shared" si="3"/>
        <v>4.7444901579594525</v>
      </c>
    </row>
    <row r="84" spans="1:7">
      <c r="A84" s="32">
        <v>0.79</v>
      </c>
      <c r="B84" s="35">
        <v>17.791052591822062</v>
      </c>
      <c r="C84" s="53">
        <f t="shared" si="2"/>
        <v>4.6818559452163324</v>
      </c>
      <c r="E84" s="32">
        <v>0.79</v>
      </c>
      <c r="F84" s="35">
        <v>18.117690211357022</v>
      </c>
      <c r="G84" s="53">
        <f t="shared" si="3"/>
        <v>4.767813213515006</v>
      </c>
    </row>
    <row r="85" spans="1:7">
      <c r="A85" s="32">
        <v>0.8</v>
      </c>
      <c r="B85" s="52">
        <v>17.889881370392626</v>
      </c>
      <c r="C85" s="53">
        <f t="shared" si="2"/>
        <v>4.7078635185243751</v>
      </c>
      <c r="E85" s="32">
        <v>0.8</v>
      </c>
      <c r="F85" s="35">
        <v>18.204608324547333</v>
      </c>
      <c r="G85" s="53">
        <f t="shared" si="3"/>
        <v>4.790686401196667</v>
      </c>
    </row>
    <row r="86" spans="1:7">
      <c r="A86" s="32">
        <v>0.81</v>
      </c>
      <c r="B86" s="35">
        <v>17.987161194461617</v>
      </c>
      <c r="C86" s="53">
        <f t="shared" si="2"/>
        <v>4.7334634722267417</v>
      </c>
      <c r="E86" s="32">
        <v>0.81</v>
      </c>
      <c r="F86" s="35">
        <v>18.289288157880613</v>
      </c>
      <c r="G86" s="53">
        <f t="shared" si="3"/>
        <v>4.812970567863319</v>
      </c>
    </row>
    <row r="87" spans="1:7">
      <c r="A87" s="32">
        <v>0.82</v>
      </c>
      <c r="B87" s="35">
        <v>18.083470523118503</v>
      </c>
      <c r="C87" s="53">
        <f t="shared" si="2"/>
        <v>4.7588080323996067</v>
      </c>
      <c r="E87" s="32">
        <v>0.82</v>
      </c>
      <c r="F87" s="35">
        <v>18.37277443666126</v>
      </c>
      <c r="G87" s="53">
        <f t="shared" si="3"/>
        <v>4.8349406412266474</v>
      </c>
    </row>
    <row r="88" spans="1:7">
      <c r="A88" s="32">
        <v>0.83</v>
      </c>
      <c r="B88" s="35">
        <v>18.178304918187571</v>
      </c>
      <c r="C88" s="53">
        <f t="shared" si="2"/>
        <v>4.7837644521546245</v>
      </c>
      <c r="E88" s="32">
        <v>0.83</v>
      </c>
      <c r="F88" s="35">
        <v>18.455085603327969</v>
      </c>
      <c r="G88" s="53">
        <f t="shared" si="3"/>
        <v>4.8566014745599926</v>
      </c>
    </row>
    <row r="89" spans="1:7">
      <c r="A89" s="32">
        <v>0.84</v>
      </c>
      <c r="B89" s="35">
        <v>18.271894666656035</v>
      </c>
      <c r="C89" s="53">
        <f t="shared" si="2"/>
        <v>4.8083933333305353</v>
      </c>
      <c r="E89" s="32">
        <v>0.84</v>
      </c>
      <c r="F89" s="35">
        <v>18.535917255000378</v>
      </c>
      <c r="G89" s="53">
        <f t="shared" si="3"/>
        <v>4.877872961842205</v>
      </c>
    </row>
    <row r="90" spans="1:7">
      <c r="A90" s="32">
        <v>0.85</v>
      </c>
      <c r="B90" s="35">
        <v>18.364220577927735</v>
      </c>
      <c r="C90" s="53">
        <f t="shared" si="2"/>
        <v>4.832689625770457</v>
      </c>
      <c r="E90" s="32">
        <v>0.85</v>
      </c>
      <c r="F90" s="35">
        <v>18.615464977222565</v>
      </c>
      <c r="G90" s="53">
        <f t="shared" si="3"/>
        <v>4.8988065729533066</v>
      </c>
    </row>
    <row r="91" spans="1:7">
      <c r="A91" s="32">
        <v>0.86</v>
      </c>
      <c r="B91" s="35">
        <v>18.454249101856178</v>
      </c>
      <c r="C91" s="53">
        <f t="shared" si="2"/>
        <v>4.856381342593731</v>
      </c>
      <c r="E91" s="32">
        <v>0.86</v>
      </c>
      <c r="F91" s="35">
        <v>18.692498106725559</v>
      </c>
      <c r="G91" s="53">
        <f t="shared" si="3"/>
        <v>4.9190784491383051</v>
      </c>
    </row>
    <row r="92" spans="1:7">
      <c r="A92" s="32">
        <v>0.87</v>
      </c>
      <c r="B92" s="35">
        <v>18.541733502329123</v>
      </c>
      <c r="C92" s="53">
        <f t="shared" si="2"/>
        <v>4.8794035532445061</v>
      </c>
      <c r="E92" s="32">
        <v>0.87</v>
      </c>
      <c r="F92" s="35">
        <v>18.768295440058875</v>
      </c>
      <c r="G92" s="53">
        <f t="shared" si="3"/>
        <v>4.9390251158049674</v>
      </c>
    </row>
    <row r="93" spans="1:7">
      <c r="A93" s="32">
        <v>0.880000000000001</v>
      </c>
      <c r="B93" s="35">
        <v>18.626624432116383</v>
      </c>
      <c r="C93" s="53">
        <f t="shared" si="2"/>
        <v>4.9017432716095746</v>
      </c>
      <c r="E93" s="32">
        <v>0.880000000000001</v>
      </c>
      <c r="F93" s="35">
        <v>18.841938694305671</v>
      </c>
      <c r="G93" s="53">
        <f t="shared" si="3"/>
        <v>4.9584049195541242</v>
      </c>
    </row>
    <row r="94" spans="1:7">
      <c r="A94" s="32">
        <v>0.89000000000000101</v>
      </c>
      <c r="B94" s="35">
        <v>18.710876589489441</v>
      </c>
      <c r="C94" s="53">
        <f t="shared" si="2"/>
        <v>4.9239148919709059</v>
      </c>
      <c r="E94" s="32">
        <v>0.89000000000000101</v>
      </c>
      <c r="F94" s="35">
        <v>18.914077518540516</v>
      </c>
      <c r="G94" s="53">
        <f t="shared" si="3"/>
        <v>4.9773888206685575</v>
      </c>
    </row>
    <row r="95" spans="1:7">
      <c r="A95" s="32">
        <v>0.90000000000000102</v>
      </c>
      <c r="B95" s="52">
        <v>18.79388958331959</v>
      </c>
      <c r="C95" s="53">
        <f t="shared" si="2"/>
        <v>4.9457604166630507</v>
      </c>
      <c r="E95" s="32">
        <v>0.90000000000000102</v>
      </c>
      <c r="F95" s="35">
        <v>18.983953185207167</v>
      </c>
      <c r="G95" s="53">
        <f t="shared" si="3"/>
        <v>4.9957771540018863</v>
      </c>
    </row>
    <row r="96" spans="1:7">
      <c r="A96" s="32">
        <v>0.91000000000000103</v>
      </c>
      <c r="B96" s="35">
        <v>18.874904014659439</v>
      </c>
      <c r="C96" s="53">
        <f t="shared" si="2"/>
        <v>4.9670800038577472</v>
      </c>
      <c r="E96" s="32">
        <v>0.91000000000000103</v>
      </c>
      <c r="F96" s="35">
        <v>19.05278760535127</v>
      </c>
      <c r="G96" s="53">
        <f t="shared" si="3"/>
        <v>5.0138914750924393</v>
      </c>
    </row>
    <row r="97" spans="1:7">
      <c r="A97" s="32">
        <v>0.92000000000000104</v>
      </c>
      <c r="B97" s="35">
        <v>18.953423669757605</v>
      </c>
      <c r="C97" s="53">
        <f t="shared" si="2"/>
        <v>4.9877430709888433</v>
      </c>
      <c r="E97" s="32">
        <v>0.92000000000000104</v>
      </c>
      <c r="F97" s="35">
        <v>19.120689383129015</v>
      </c>
      <c r="G97" s="53">
        <f t="shared" si="3"/>
        <v>5.03176036398132</v>
      </c>
    </row>
    <row r="98" spans="1:7">
      <c r="A98" s="32">
        <v>0.93000000000000105</v>
      </c>
      <c r="B98" s="35">
        <v>19.031052333338771</v>
      </c>
      <c r="C98" s="53">
        <f t="shared" si="2"/>
        <v>5.0081716666680975</v>
      </c>
      <c r="E98" s="32">
        <v>0.93000000000000105</v>
      </c>
      <c r="F98" s="35">
        <v>19.187713161706537</v>
      </c>
      <c r="G98" s="53">
        <f t="shared" si="3"/>
        <v>5.0493982004490885</v>
      </c>
    </row>
    <row r="99" spans="1:7">
      <c r="A99" s="32">
        <v>0.94000000000000095</v>
      </c>
      <c r="B99" s="35">
        <v>19.107737916688812</v>
      </c>
      <c r="C99" s="53">
        <f t="shared" si="2"/>
        <v>5.0283520833391613</v>
      </c>
      <c r="E99" s="32">
        <v>0.94000000000000095</v>
      </c>
      <c r="F99" s="35">
        <v>19.252654106150953</v>
      </c>
      <c r="G99" s="53">
        <f t="shared" si="3"/>
        <v>5.0664879226713033</v>
      </c>
    </row>
    <row r="100" spans="1:7">
      <c r="A100" s="32">
        <v>0.95000000000000095</v>
      </c>
      <c r="B100" s="35">
        <v>19.182567496164033</v>
      </c>
      <c r="C100" s="53">
        <f t="shared" si="2"/>
        <v>5.0480440779379041</v>
      </c>
      <c r="E100" s="32">
        <v>0.95000000000000095</v>
      </c>
      <c r="F100" s="35">
        <v>19.316584893217609</v>
      </c>
      <c r="G100" s="53">
        <f t="shared" si="3"/>
        <v>5.0833118140046345</v>
      </c>
    </row>
    <row r="101" spans="1:7">
      <c r="A101" s="32">
        <v>0.96000000000000096</v>
      </c>
      <c r="B101" s="35">
        <v>19.255286111102755</v>
      </c>
      <c r="C101" s="53">
        <f t="shared" si="2"/>
        <v>5.0671805555533567</v>
      </c>
      <c r="E101" s="32">
        <v>0.96000000000000096</v>
      </c>
      <c r="F101" s="35">
        <v>19.379551948773155</v>
      </c>
      <c r="G101" s="53">
        <f t="shared" si="3"/>
        <v>5.0998820917824093</v>
      </c>
    </row>
    <row r="102" spans="1:7">
      <c r="A102" s="32">
        <v>0.97000000000000097</v>
      </c>
      <c r="B102" s="35">
        <v>19.325718304763825</v>
      </c>
      <c r="C102" s="53">
        <f t="shared" si="2"/>
        <v>5.0857153433589017</v>
      </c>
      <c r="E102" s="32">
        <v>0.97000000000000097</v>
      </c>
      <c r="F102" s="35">
        <v>19.440093025798141</v>
      </c>
      <c r="G102" s="53">
        <f t="shared" si="3"/>
        <v>5.1158139541574057</v>
      </c>
    </row>
    <row r="103" spans="1:7">
      <c r="A103" s="32">
        <v>0.98000000000000098</v>
      </c>
      <c r="B103" s="35">
        <v>19.395048410503726</v>
      </c>
      <c r="C103" s="53">
        <f t="shared" si="2"/>
        <v>5.1039601080272963</v>
      </c>
      <c r="E103" s="32">
        <v>0.98000000000000098</v>
      </c>
      <c r="F103" s="35">
        <v>19.499309692464827</v>
      </c>
      <c r="G103" s="53">
        <f t="shared" si="3"/>
        <v>5.1313972874907439</v>
      </c>
    </row>
    <row r="104" spans="1:7">
      <c r="A104" s="32">
        <v>0.99000000000000099</v>
      </c>
      <c r="B104" s="35">
        <v>19.462692486123167</v>
      </c>
      <c r="C104" s="53">
        <f t="shared" si="2"/>
        <v>5.1217611805587282</v>
      </c>
      <c r="E104" s="32">
        <v>0.99000000000000099</v>
      </c>
      <c r="F104" s="35">
        <v>19.55758302795941</v>
      </c>
      <c r="G104" s="53">
        <f t="shared" si="3"/>
        <v>5.1467323757787922</v>
      </c>
    </row>
    <row r="105" spans="1:7">
      <c r="A105" s="32">
        <v>1</v>
      </c>
      <c r="B105" s="52">
        <v>19.528932907403011</v>
      </c>
      <c r="C105" s="53">
        <f t="shared" si="2"/>
        <v>5.1391928703692136</v>
      </c>
      <c r="E105" s="32">
        <v>1</v>
      </c>
      <c r="F105" s="35">
        <v>19.615023194626051</v>
      </c>
      <c r="G105" s="53">
        <f t="shared" si="3"/>
        <v>5.1618482091121187</v>
      </c>
    </row>
    <row r="106" spans="1:7">
      <c r="A106" s="32">
        <v>1.01</v>
      </c>
      <c r="B106" s="35">
        <v>19.594200091847412</v>
      </c>
      <c r="C106" s="53">
        <f t="shared" si="2"/>
        <v>5.1563684452230039</v>
      </c>
      <c r="E106" s="32">
        <v>1.01</v>
      </c>
      <c r="F106" s="35">
        <v>19.670686957223719</v>
      </c>
      <c r="G106" s="53">
        <f t="shared" si="3"/>
        <v>5.1764965676904522</v>
      </c>
    </row>
    <row r="107" spans="1:7">
      <c r="A107" s="32">
        <v>1.02</v>
      </c>
      <c r="B107" s="35">
        <v>19.658551611081837</v>
      </c>
      <c r="C107" s="53">
        <f t="shared" si="2"/>
        <v>5.1733030555478523</v>
      </c>
      <c r="E107" s="32">
        <v>1.02</v>
      </c>
      <c r="F107" s="35">
        <v>19.72514473707211</v>
      </c>
      <c r="G107" s="53">
        <f t="shared" si="3"/>
        <v>5.1908275623873976</v>
      </c>
    </row>
    <row r="108" spans="1:7">
      <c r="A108" s="32">
        <v>1.03</v>
      </c>
      <c r="B108" s="35">
        <v>19.721417230711499</v>
      </c>
      <c r="C108" s="53">
        <f t="shared" si="2"/>
        <v>5.1898466396609209</v>
      </c>
      <c r="E108" s="32">
        <v>1.03</v>
      </c>
      <c r="F108" s="35">
        <v>19.777058014849882</v>
      </c>
      <c r="G108" s="53">
        <f t="shared" si="3"/>
        <v>5.2044889512762849</v>
      </c>
    </row>
    <row r="109" spans="1:7">
      <c r="A109" s="32">
        <v>1.04</v>
      </c>
      <c r="B109" s="35">
        <v>19.782446037025206</v>
      </c>
      <c r="C109" s="53">
        <f t="shared" si="2"/>
        <v>5.2059068518487388</v>
      </c>
      <c r="E109" s="32">
        <v>1.04</v>
      </c>
      <c r="F109" s="35">
        <v>19.828057519059971</v>
      </c>
      <c r="G109" s="53">
        <f t="shared" si="3"/>
        <v>5.2179098734368345</v>
      </c>
    </row>
    <row r="110" spans="1:7">
      <c r="A110" s="32">
        <v>1.05</v>
      </c>
      <c r="B110" s="35">
        <v>19.84190943979932</v>
      </c>
      <c r="C110" s="53">
        <f t="shared" si="2"/>
        <v>5.2215551157366633</v>
      </c>
      <c r="E110" s="32">
        <v>1.05</v>
      </c>
      <c r="F110" s="35">
        <v>19.877799519059987</v>
      </c>
      <c r="G110" s="53">
        <f t="shared" si="3"/>
        <v>5.230999873436839</v>
      </c>
    </row>
    <row r="111" spans="1:7">
      <c r="A111" s="32">
        <v>1.06</v>
      </c>
      <c r="B111" s="35">
        <v>19.900374932115042</v>
      </c>
      <c r="C111" s="53">
        <f t="shared" si="2"/>
        <v>5.2369407716092216</v>
      </c>
      <c r="E111" s="32">
        <v>1.06</v>
      </c>
      <c r="F111" s="35">
        <v>19.926944768431131</v>
      </c>
      <c r="G111" s="53">
        <f t="shared" si="3"/>
        <v>5.2439328337976665</v>
      </c>
    </row>
    <row r="112" spans="1:7">
      <c r="A112" s="32">
        <v>1.07</v>
      </c>
      <c r="B112" s="35">
        <v>19.958360659723322</v>
      </c>
      <c r="C112" s="53">
        <f t="shared" si="2"/>
        <v>5.252200173611401</v>
      </c>
      <c r="E112" s="32">
        <v>1.07</v>
      </c>
      <c r="F112" s="35">
        <v>19.975305046208902</v>
      </c>
      <c r="G112" s="53">
        <f t="shared" si="3"/>
        <v>5.2566592226865536</v>
      </c>
    </row>
    <row r="113" spans="1:7">
      <c r="A113" s="32">
        <v>1.08</v>
      </c>
      <c r="B113" s="35">
        <v>20.014542472255599</v>
      </c>
      <c r="C113" s="53">
        <f t="shared" si="2"/>
        <v>5.2669848611198944</v>
      </c>
      <c r="E113" s="32">
        <v>1.08</v>
      </c>
      <c r="F113" s="35">
        <v>20.023279905995231</v>
      </c>
      <c r="G113" s="53">
        <f t="shared" si="3"/>
        <v>5.2692841857882193</v>
      </c>
    </row>
    <row r="114" spans="1:7">
      <c r="A114" s="32">
        <v>1.0900000000000001</v>
      </c>
      <c r="B114" s="35">
        <v>20.069405617259424</v>
      </c>
      <c r="C114" s="53">
        <f t="shared" si="2"/>
        <v>5.2814225308577436</v>
      </c>
      <c r="E114" s="32">
        <v>1.0900000000000001</v>
      </c>
      <c r="F114" s="35">
        <v>20.071048017106346</v>
      </c>
      <c r="G114" s="53">
        <f t="shared" si="3"/>
        <v>5.2818547413437757</v>
      </c>
    </row>
    <row r="115" spans="1:7">
      <c r="A115" s="32">
        <v>1.1000000000000001</v>
      </c>
      <c r="B115" s="52">
        <v>20.122623854936588</v>
      </c>
      <c r="C115" s="53">
        <f t="shared" si="2"/>
        <v>5.2954273302464712</v>
      </c>
      <c r="E115" s="32">
        <v>1.1000000000000001</v>
      </c>
      <c r="F115" s="35">
        <v>20.118194489218386</v>
      </c>
      <c r="G115" s="53">
        <f t="shared" si="3"/>
        <v>5.2942617076890492</v>
      </c>
    </row>
    <row r="116" spans="1:7">
      <c r="A116" s="32">
        <v>1.1100000000000001</v>
      </c>
      <c r="B116" s="35">
        <v>20.175159456011798</v>
      </c>
      <c r="C116" s="53">
        <f t="shared" si="2"/>
        <v>5.3092524884241579</v>
      </c>
      <c r="E116" s="32">
        <v>1.1100000000000001</v>
      </c>
      <c r="F116" s="35">
        <v>20.16497565588503</v>
      </c>
      <c r="G116" s="53">
        <f t="shared" si="3"/>
        <v>5.3065725410223763</v>
      </c>
    </row>
    <row r="117" spans="1:7">
      <c r="A117" s="32">
        <v>1.1200000000000001</v>
      </c>
      <c r="B117" s="35">
        <v>20.226900018508811</v>
      </c>
      <c r="C117" s="53">
        <f t="shared" si="2"/>
        <v>5.3228684259233718</v>
      </c>
      <c r="E117" s="32">
        <v>1.1200000000000001</v>
      </c>
      <c r="F117" s="35">
        <v>20.211259524143276</v>
      </c>
      <c r="G117" s="53">
        <f t="shared" si="3"/>
        <v>5.3187525063534942</v>
      </c>
    </row>
    <row r="118" spans="1:7">
      <c r="A118" s="32">
        <v>1.1299999999999999</v>
      </c>
      <c r="B118" s="35">
        <v>20.277327396627591</v>
      </c>
      <c r="C118" s="53">
        <f t="shared" si="2"/>
        <v>5.3361387885862079</v>
      </c>
      <c r="E118" s="32">
        <v>1.1299999999999999</v>
      </c>
      <c r="F118" s="35">
        <v>20.257046035368536</v>
      </c>
      <c r="G118" s="53">
        <f t="shared" si="3"/>
        <v>5.3308015882548778</v>
      </c>
    </row>
    <row r="119" spans="1:7">
      <c r="A119" s="32">
        <v>1.1399999999999999</v>
      </c>
      <c r="B119" s="35">
        <v>20.32638401852271</v>
      </c>
      <c r="C119" s="53">
        <f t="shared" si="2"/>
        <v>5.3490484259270294</v>
      </c>
      <c r="E119" s="32">
        <v>1.1399999999999999</v>
      </c>
      <c r="F119" s="35">
        <v>20.301853313146303</v>
      </c>
      <c r="G119" s="53">
        <f t="shared" si="3"/>
        <v>5.3425929771437639</v>
      </c>
    </row>
    <row r="120" spans="1:7">
      <c r="A120" s="32">
        <v>1.1499999999999999</v>
      </c>
      <c r="B120" s="35">
        <v>20.374313878847925</v>
      </c>
      <c r="C120" s="53">
        <f t="shared" si="2"/>
        <v>5.3616615470652436</v>
      </c>
      <c r="E120" s="32">
        <v>1.1499999999999999</v>
      </c>
      <c r="F120" s="35">
        <v>20.34596130367607</v>
      </c>
      <c r="G120" s="53">
        <f t="shared" si="3"/>
        <v>5.3542003430726499</v>
      </c>
    </row>
    <row r="121" spans="1:7">
      <c r="A121" s="32">
        <v>1.1599999999999999</v>
      </c>
      <c r="B121" s="35">
        <v>20.421108753069607</v>
      </c>
      <c r="C121" s="53">
        <f t="shared" si="2"/>
        <v>5.3739759876498967</v>
      </c>
      <c r="E121" s="32">
        <v>1.1599999999999999</v>
      </c>
      <c r="F121" s="35">
        <v>20.388794692564961</v>
      </c>
      <c r="G121" s="53">
        <f t="shared" si="3"/>
        <v>5.365472287517095</v>
      </c>
    </row>
    <row r="122" spans="1:7">
      <c r="A122" s="32">
        <v>1.17</v>
      </c>
      <c r="B122" s="35">
        <v>20.46668639584011</v>
      </c>
      <c r="C122" s="53">
        <f t="shared" si="2"/>
        <v>5.3859701041684502</v>
      </c>
      <c r="E122" s="32">
        <v>1.17</v>
      </c>
      <c r="F122" s="35">
        <v>20.431022050981181</v>
      </c>
      <c r="G122" s="53">
        <f t="shared" si="3"/>
        <v>5.376584750258206</v>
      </c>
    </row>
    <row r="123" spans="1:7">
      <c r="A123" s="32">
        <v>1.18</v>
      </c>
      <c r="B123" s="35">
        <v>20.511271611111471</v>
      </c>
      <c r="C123" s="53">
        <f t="shared" si="2"/>
        <v>5.3977030555556507</v>
      </c>
      <c r="E123" s="32">
        <v>1.18</v>
      </c>
      <c r="F123" s="35">
        <v>20.471881550981163</v>
      </c>
      <c r="G123" s="53">
        <f t="shared" si="3"/>
        <v>5.3873372502582013</v>
      </c>
    </row>
    <row r="124" spans="1:7">
      <c r="A124" s="32">
        <v>1.19</v>
      </c>
      <c r="B124" s="35">
        <v>20.555204346444317</v>
      </c>
      <c r="C124" s="53">
        <f t="shared" si="2"/>
        <v>5.409264301695873</v>
      </c>
      <c r="E124" s="32">
        <v>1.19</v>
      </c>
      <c r="F124" s="35">
        <v>20.511762004066146</v>
      </c>
      <c r="G124" s="53">
        <f t="shared" si="3"/>
        <v>5.3978321063331967</v>
      </c>
    </row>
    <row r="125" spans="1:7">
      <c r="A125" s="32">
        <v>1.2</v>
      </c>
      <c r="B125" s="35">
        <v>20.598122722239466</v>
      </c>
      <c r="C125" s="53">
        <f t="shared" si="2"/>
        <v>5.4205586111156494</v>
      </c>
      <c r="E125" s="32">
        <v>1.2</v>
      </c>
      <c r="F125" s="35">
        <v>20.55064761517724</v>
      </c>
      <c r="G125" s="53">
        <f t="shared" si="3"/>
        <v>5.4080651618887474</v>
      </c>
    </row>
    <row r="126" spans="1:7">
      <c r="A126" s="32">
        <v>1.21</v>
      </c>
      <c r="B126" s="35">
        <v>20.639859506182333</v>
      </c>
      <c r="C126" s="53">
        <f t="shared" si="2"/>
        <v>5.4315419753111405</v>
      </c>
      <c r="E126" s="32">
        <v>1.21</v>
      </c>
      <c r="F126" s="35">
        <v>20.589116740470111</v>
      </c>
      <c r="G126" s="53">
        <f t="shared" si="3"/>
        <v>5.4181886159131869</v>
      </c>
    </row>
    <row r="127" spans="1:7">
      <c r="A127" s="32">
        <v>1.22</v>
      </c>
      <c r="B127" s="35">
        <v>20.681135716047304</v>
      </c>
      <c r="C127" s="53">
        <f t="shared" si="2"/>
        <v>5.4424041358019224</v>
      </c>
      <c r="E127" s="32">
        <v>1.22</v>
      </c>
      <c r="F127" s="35">
        <v>20.627212796025653</v>
      </c>
      <c r="G127" s="53">
        <f t="shared" si="3"/>
        <v>5.4282138936909616</v>
      </c>
    </row>
    <row r="128" spans="1:7">
      <c r="A128" s="32">
        <v>1.23</v>
      </c>
      <c r="B128" s="35">
        <v>20.721507226831271</v>
      </c>
      <c r="C128" s="53">
        <f t="shared" si="2"/>
        <v>5.4530282175871765</v>
      </c>
      <c r="E128" s="32">
        <v>1.23</v>
      </c>
      <c r="F128" s="35">
        <v>20.66382936856397</v>
      </c>
      <c r="G128" s="53">
        <f t="shared" si="3"/>
        <v>5.4378498338326242</v>
      </c>
    </row>
    <row r="129" spans="1:7">
      <c r="A129" s="32">
        <v>1.24</v>
      </c>
      <c r="B129" s="35">
        <v>20.76147299383922</v>
      </c>
      <c r="C129" s="53">
        <f t="shared" si="2"/>
        <v>5.4635455246945321</v>
      </c>
      <c r="E129" s="32">
        <v>1.24</v>
      </c>
      <c r="F129" s="35">
        <v>20.699556757452857</v>
      </c>
      <c r="G129" s="53">
        <f t="shared" si="3"/>
        <v>5.4472517782770682</v>
      </c>
    </row>
    <row r="130" spans="1:7">
      <c r="A130" s="32">
        <v>1.25</v>
      </c>
      <c r="B130" s="35">
        <v>20.800632756179709</v>
      </c>
      <c r="C130" s="53">
        <f t="shared" si="2"/>
        <v>5.4738507253104505</v>
      </c>
      <c r="E130" s="32">
        <v>1.25</v>
      </c>
      <c r="F130" s="35">
        <v>20.734312810423692</v>
      </c>
      <c r="G130" s="53">
        <f t="shared" si="3"/>
        <v>5.4563981080062351</v>
      </c>
    </row>
    <row r="131" spans="1:7">
      <c r="A131" s="32">
        <v>1.26</v>
      </c>
      <c r="B131" s="35">
        <v>20.838591736110633</v>
      </c>
      <c r="C131" s="53">
        <f t="shared" si="2"/>
        <v>5.4838399305554297</v>
      </c>
      <c r="E131" s="32">
        <v>1.26</v>
      </c>
      <c r="F131" s="35">
        <v>20.768879260115575</v>
      </c>
      <c r="G131" s="53">
        <f t="shared" si="3"/>
        <v>5.4654945421356782</v>
      </c>
    </row>
    <row r="132" spans="1:7">
      <c r="A132" s="32">
        <v>1.27</v>
      </c>
      <c r="B132" s="35">
        <v>20.875635050949128</v>
      </c>
      <c r="C132" s="53">
        <f t="shared" si="2"/>
        <v>5.4935881713024024</v>
      </c>
      <c r="E132" s="32">
        <v>1.27</v>
      </c>
      <c r="F132" s="35">
        <v>20.802435371226725</v>
      </c>
      <c r="G132" s="53">
        <f t="shared" si="3"/>
        <v>5.4743250976912439</v>
      </c>
    </row>
    <row r="133" spans="1:7">
      <c r="A133" s="32">
        <v>1.28</v>
      </c>
      <c r="B133" s="35">
        <v>20.911839462933631</v>
      </c>
      <c r="C133" s="53">
        <f t="shared" ref="C133:C174" si="4">(B133/0.95)*0.25</f>
        <v>5.5031156481404295</v>
      </c>
      <c r="E133" s="32">
        <v>1.28</v>
      </c>
      <c r="F133" s="35">
        <v>20.835304601968435</v>
      </c>
      <c r="G133" s="53">
        <f t="shared" ref="G133:G175" si="5">(F133/0.95)*0.25</f>
        <v>5.4829748952548512</v>
      </c>
    </row>
    <row r="134" spans="1:7">
      <c r="A134" s="32">
        <v>1.29</v>
      </c>
      <c r="B134" s="35">
        <v>20.947731342595798</v>
      </c>
      <c r="C134" s="53">
        <f t="shared" si="4"/>
        <v>5.512560879630473</v>
      </c>
      <c r="E134" s="32">
        <v>1.29</v>
      </c>
      <c r="F134" s="35">
        <v>20.867478990857311</v>
      </c>
      <c r="G134" s="53">
        <f t="shared" si="5"/>
        <v>5.4914418396992923</v>
      </c>
    </row>
    <row r="135" spans="1:7">
      <c r="A135" s="32">
        <v>1.3</v>
      </c>
      <c r="B135" s="52">
        <v>20.982575964492629</v>
      </c>
      <c r="C135" s="53">
        <f t="shared" si="4"/>
        <v>5.5217305169717443</v>
      </c>
      <c r="E135" s="32">
        <v>1.3</v>
      </c>
      <c r="F135" s="35">
        <v>20.898954039203186</v>
      </c>
      <c r="G135" s="53">
        <f t="shared" si="5"/>
        <v>5.4997247471587336</v>
      </c>
    </row>
    <row r="136" spans="1:7">
      <c r="A136" s="32">
        <v>1.31</v>
      </c>
      <c r="B136" s="35">
        <v>21.016178681346112</v>
      </c>
      <c r="C136" s="53">
        <f t="shared" si="4"/>
        <v>5.5305733371963459</v>
      </c>
      <c r="E136" s="32">
        <v>1.31</v>
      </c>
      <c r="F136" s="35">
        <v>20.930141483647624</v>
      </c>
      <c r="G136" s="53">
        <f t="shared" si="5"/>
        <v>5.5079319693809543</v>
      </c>
    </row>
    <row r="137" spans="1:7">
      <c r="A137" s="32">
        <v>1.32</v>
      </c>
      <c r="B137" s="35">
        <v>21.048202287047964</v>
      </c>
      <c r="C137" s="53">
        <f t="shared" si="4"/>
        <v>5.5390006018547275</v>
      </c>
      <c r="E137" s="32">
        <v>1.32</v>
      </c>
      <c r="F137" s="35">
        <v>20.960688692098834</v>
      </c>
      <c r="G137" s="53">
        <f t="shared" si="5"/>
        <v>5.5159707084470622</v>
      </c>
    </row>
    <row r="138" spans="1:7">
      <c r="A138" s="32">
        <v>1.33</v>
      </c>
      <c r="B138" s="35">
        <v>21.079581637340119</v>
      </c>
      <c r="C138" s="53">
        <f t="shared" si="4"/>
        <v>5.5472583256158208</v>
      </c>
      <c r="E138" s="32">
        <v>1.33</v>
      </c>
      <c r="F138" s="35">
        <v>20.990297025432156</v>
      </c>
      <c r="G138" s="53">
        <f t="shared" si="5"/>
        <v>5.5237623751137255</v>
      </c>
    </row>
    <row r="139" spans="1:7">
      <c r="A139" s="32">
        <v>1.34</v>
      </c>
      <c r="B139" s="35">
        <v>21.110549760828324</v>
      </c>
      <c r="C139" s="53">
        <f t="shared" si="4"/>
        <v>5.555407831796928</v>
      </c>
      <c r="E139" s="32">
        <v>1.34</v>
      </c>
      <c r="F139" s="35">
        <v>21.019398775183706</v>
      </c>
      <c r="G139" s="53">
        <f t="shared" si="5"/>
        <v>5.5314207303115017</v>
      </c>
    </row>
    <row r="140" spans="1:7">
      <c r="A140" s="32">
        <v>1.35</v>
      </c>
      <c r="B140" s="35">
        <v>21.141336944422406</v>
      </c>
      <c r="C140" s="53">
        <f t="shared" si="4"/>
        <v>5.5635097222164225</v>
      </c>
      <c r="E140" s="32">
        <v>1.35</v>
      </c>
      <c r="F140" s="35">
        <v>21.047625386294808</v>
      </c>
      <c r="G140" s="53">
        <f t="shared" si="5"/>
        <v>5.5388487858670548</v>
      </c>
    </row>
    <row r="141" spans="1:7">
      <c r="A141" s="32">
        <v>1.36</v>
      </c>
      <c r="B141" s="35">
        <v>21.171537444454358</v>
      </c>
      <c r="C141" s="53">
        <f t="shared" si="4"/>
        <v>5.5714572222248311</v>
      </c>
      <c r="E141" s="32">
        <v>1.36</v>
      </c>
      <c r="F141" s="35">
        <v>21.074733086645917</v>
      </c>
      <c r="G141" s="53">
        <f t="shared" si="5"/>
        <v>5.5459823912226103</v>
      </c>
    </row>
    <row r="142" spans="1:7">
      <c r="A142" s="32">
        <v>1.37</v>
      </c>
      <c r="B142" s="35">
        <v>21.201381547830632</v>
      </c>
      <c r="C142" s="53">
        <f t="shared" si="4"/>
        <v>5.5793109336396407</v>
      </c>
      <c r="E142" s="32">
        <v>1.37</v>
      </c>
      <c r="F142" s="35">
        <v>21.100985808868138</v>
      </c>
      <c r="G142" s="53">
        <f t="shared" si="5"/>
        <v>5.5528910023337206</v>
      </c>
    </row>
    <row r="143" spans="1:7">
      <c r="A143" s="32">
        <v>1.38</v>
      </c>
      <c r="B143" s="35">
        <v>21.230474476836999</v>
      </c>
      <c r="C143" s="53">
        <f t="shared" si="4"/>
        <v>5.5869669675886842</v>
      </c>
      <c r="E143" s="32">
        <v>1.38</v>
      </c>
      <c r="F143" s="35">
        <v>21.126455250922358</v>
      </c>
      <c r="G143" s="53">
        <f t="shared" si="5"/>
        <v>5.5595934870848316</v>
      </c>
    </row>
    <row r="144" spans="1:7">
      <c r="A144" s="32">
        <v>1.39</v>
      </c>
      <c r="B144" s="35">
        <v>21.258997171312654</v>
      </c>
      <c r="C144" s="53">
        <f t="shared" si="4"/>
        <v>5.59447293981912</v>
      </c>
      <c r="E144" s="32">
        <v>1.39</v>
      </c>
      <c r="F144" s="35">
        <v>21.151428904790532</v>
      </c>
      <c r="G144" s="53">
        <f t="shared" si="5"/>
        <v>5.5661655012606666</v>
      </c>
    </row>
    <row r="145" spans="1:7">
      <c r="A145" s="32">
        <v>1.4</v>
      </c>
      <c r="B145" s="52">
        <v>21.287306027777738</v>
      </c>
      <c r="C145" s="53">
        <f t="shared" si="4"/>
        <v>5.6019226388888788</v>
      </c>
      <c r="E145" s="32">
        <v>1.4</v>
      </c>
      <c r="F145" s="35">
        <v>21.175905127012754</v>
      </c>
      <c r="G145" s="53">
        <f t="shared" si="5"/>
        <v>5.5726066123717777</v>
      </c>
    </row>
    <row r="146" spans="1:7">
      <c r="A146" s="32">
        <v>1.41</v>
      </c>
      <c r="B146" s="35">
        <v>21.315335249991232</v>
      </c>
      <c r="C146" s="53">
        <f t="shared" si="4"/>
        <v>5.6092987499976932</v>
      </c>
      <c r="E146" s="32">
        <v>1.41</v>
      </c>
      <c r="F146" s="35">
        <v>21.200027041706303</v>
      </c>
      <c r="G146" s="53">
        <f t="shared" si="5"/>
        <v>5.5789544846595538</v>
      </c>
    </row>
    <row r="147" spans="1:7">
      <c r="A147" s="32">
        <v>1.42</v>
      </c>
      <c r="B147" s="35">
        <v>21.343199981463837</v>
      </c>
      <c r="C147" s="53">
        <f t="shared" si="4"/>
        <v>5.616631574069431</v>
      </c>
      <c r="E147" s="32">
        <v>1.42</v>
      </c>
      <c r="F147" s="35">
        <v>21.223713708372983</v>
      </c>
      <c r="G147" s="53">
        <f t="shared" si="5"/>
        <v>5.5851878179928907</v>
      </c>
    </row>
    <row r="148" spans="1:7">
      <c r="A148" s="32">
        <v>1.43</v>
      </c>
      <c r="B148" s="35">
        <v>21.370837167444318</v>
      </c>
      <c r="C148" s="53">
        <f t="shared" si="4"/>
        <v>5.623904517748505</v>
      </c>
      <c r="E148" s="32">
        <v>1.43</v>
      </c>
      <c r="F148" s="35">
        <v>21.247227869191473</v>
      </c>
      <c r="G148" s="53">
        <f t="shared" si="5"/>
        <v>5.5913757550503878</v>
      </c>
    </row>
    <row r="149" spans="1:7">
      <c r="A149" s="32">
        <v>1.44</v>
      </c>
      <c r="B149" s="35">
        <v>21.397547722219919</v>
      </c>
      <c r="C149" s="53">
        <f t="shared" si="4"/>
        <v>5.6309336111105051</v>
      </c>
      <c r="E149" s="32">
        <v>1.44</v>
      </c>
      <c r="F149" s="35">
        <v>21.27071714696924</v>
      </c>
      <c r="G149" s="53">
        <f t="shared" si="5"/>
        <v>5.5975571439392739</v>
      </c>
    </row>
    <row r="150" spans="1:7">
      <c r="A150" s="32">
        <v>1.45</v>
      </c>
      <c r="B150" s="35">
        <v>21.423597572521867</v>
      </c>
      <c r="C150" s="53">
        <f t="shared" si="4"/>
        <v>5.6377888348741756</v>
      </c>
      <c r="E150" s="32">
        <v>1.45</v>
      </c>
      <c r="F150" s="35">
        <v>21.29364695870801</v>
      </c>
      <c r="G150" s="53">
        <f t="shared" si="5"/>
        <v>5.6035913049231612</v>
      </c>
    </row>
    <row r="151" spans="1:7">
      <c r="A151" s="32">
        <v>1.46</v>
      </c>
      <c r="B151" s="35">
        <v>21.449285543222054</v>
      </c>
      <c r="C151" s="53">
        <f t="shared" si="4"/>
        <v>5.6445488271636988</v>
      </c>
      <c r="E151" s="32">
        <v>1.46</v>
      </c>
      <c r="F151" s="35">
        <v>21.316346680930231</v>
      </c>
      <c r="G151" s="53">
        <f t="shared" si="5"/>
        <v>5.6095649160342713</v>
      </c>
    </row>
    <row r="152" spans="1:7">
      <c r="A152" s="32">
        <v>1.47</v>
      </c>
      <c r="B152" s="35">
        <v>21.474003018521689</v>
      </c>
      <c r="C152" s="53">
        <f t="shared" si="4"/>
        <v>5.6510534259267606</v>
      </c>
      <c r="E152" s="32">
        <v>1.47</v>
      </c>
      <c r="F152" s="35">
        <v>21.338647009435501</v>
      </c>
      <c r="G152" s="53">
        <f t="shared" si="5"/>
        <v>5.6154334235356584</v>
      </c>
    </row>
    <row r="153" spans="1:7">
      <c r="A153" s="32">
        <v>1.48</v>
      </c>
      <c r="B153" s="35">
        <v>21.498183157405183</v>
      </c>
      <c r="C153" s="53">
        <f t="shared" si="4"/>
        <v>5.6574166203697853</v>
      </c>
      <c r="E153" s="32">
        <v>1.48</v>
      </c>
      <c r="F153" s="35">
        <v>21.360754564991058</v>
      </c>
      <c r="G153" s="53">
        <f t="shared" si="5"/>
        <v>5.621251201313437</v>
      </c>
    </row>
    <row r="154" spans="1:7">
      <c r="A154" s="32">
        <v>1.49</v>
      </c>
      <c r="B154" s="35">
        <v>21.522146716809836</v>
      </c>
      <c r="C154" s="53">
        <f t="shared" si="4"/>
        <v>5.6637228202131151</v>
      </c>
      <c r="E154" s="32">
        <v>1.49</v>
      </c>
      <c r="F154" s="35">
        <v>21.382528037483507</v>
      </c>
      <c r="G154" s="53">
        <f t="shared" si="5"/>
        <v>5.62698106249566</v>
      </c>
    </row>
    <row r="155" spans="1:7">
      <c r="A155" s="32">
        <v>1.5</v>
      </c>
      <c r="B155" s="52">
        <v>21.545836125010194</v>
      </c>
      <c r="C155" s="53">
        <f t="shared" si="4"/>
        <v>5.6699568750026828</v>
      </c>
      <c r="E155" s="32">
        <v>1.5</v>
      </c>
      <c r="F155" s="35">
        <v>21.403648648594618</v>
      </c>
      <c r="G155" s="53">
        <f t="shared" si="5"/>
        <v>5.6325391180512154</v>
      </c>
    </row>
    <row r="156" spans="1:7">
      <c r="A156" s="32">
        <v>1.51</v>
      </c>
      <c r="B156" s="35">
        <v>21.568738719139233</v>
      </c>
      <c r="C156" s="53">
        <f t="shared" si="4"/>
        <v>5.6759838734576933</v>
      </c>
      <c r="E156" s="32">
        <v>1.51</v>
      </c>
      <c r="F156" s="35">
        <v>21.423782395203787</v>
      </c>
      <c r="G156" s="53">
        <f t="shared" si="5"/>
        <v>5.6378374724220492</v>
      </c>
    </row>
    <row r="157" spans="1:7">
      <c r="A157" s="32">
        <v>1.52</v>
      </c>
      <c r="B157" s="35">
        <v>21.590703716043823</v>
      </c>
      <c r="C157" s="53">
        <f t="shared" si="4"/>
        <v>5.6817641358010063</v>
      </c>
      <c r="E157" s="32">
        <v>1.52</v>
      </c>
      <c r="F157" s="35">
        <v>21.443897459546793</v>
      </c>
      <c r="G157" s="53">
        <f t="shared" si="5"/>
        <v>5.6431309104070513</v>
      </c>
    </row>
    <row r="158" spans="1:7">
      <c r="A158" s="32">
        <v>1.53</v>
      </c>
      <c r="B158" s="35">
        <v>21.612010750017458</v>
      </c>
      <c r="C158" s="53">
        <f t="shared" si="4"/>
        <v>5.6873712500045945</v>
      </c>
      <c r="E158" s="32">
        <v>1.53</v>
      </c>
      <c r="F158" s="35">
        <v>21.463438959546796</v>
      </c>
      <c r="G158" s="53">
        <f t="shared" si="5"/>
        <v>5.648273410407052</v>
      </c>
    </row>
    <row r="159" spans="1:7">
      <c r="A159" s="32">
        <v>1.54</v>
      </c>
      <c r="B159" s="35">
        <v>21.632802379637951</v>
      </c>
      <c r="C159" s="53">
        <f t="shared" si="4"/>
        <v>5.6928427314836716</v>
      </c>
      <c r="E159" s="32">
        <v>1.54</v>
      </c>
      <c r="F159" s="35">
        <v>21.482644775659807</v>
      </c>
      <c r="G159" s="53">
        <f t="shared" si="5"/>
        <v>5.6533275725420546</v>
      </c>
    </row>
    <row r="160" spans="1:7">
      <c r="A160" s="32">
        <v>1.55</v>
      </c>
      <c r="B160" s="35">
        <v>21.652914114199497</v>
      </c>
      <c r="C160" s="53">
        <f t="shared" si="4"/>
        <v>5.6981352932103944</v>
      </c>
      <c r="E160" s="32">
        <v>1.55</v>
      </c>
      <c r="F160" s="35">
        <v>21.501791497882028</v>
      </c>
      <c r="G160" s="53">
        <f t="shared" si="5"/>
        <v>5.6583661836531656</v>
      </c>
    </row>
    <row r="161" spans="1:7">
      <c r="A161" s="32">
        <v>1.56</v>
      </c>
      <c r="B161" s="35">
        <v>21.672576240726944</v>
      </c>
      <c r="C161" s="53">
        <f t="shared" si="4"/>
        <v>5.7033095370334062</v>
      </c>
      <c r="E161" s="32">
        <v>1.56</v>
      </c>
      <c r="F161" s="35">
        <v>21.520590102691131</v>
      </c>
      <c r="G161" s="53">
        <f t="shared" si="5"/>
        <v>5.663313184918719</v>
      </c>
    </row>
    <row r="162" spans="1:7">
      <c r="A162" s="32">
        <v>1.57</v>
      </c>
      <c r="B162" s="35">
        <v>21.691657166682244</v>
      </c>
      <c r="C162" s="53">
        <f t="shared" si="4"/>
        <v>5.708330833337433</v>
      </c>
      <c r="E162" s="32">
        <v>1.57</v>
      </c>
      <c r="F162" s="35">
        <v>21.53934204713558</v>
      </c>
      <c r="G162" s="53">
        <f t="shared" si="5"/>
        <v>5.6682479071409428</v>
      </c>
    </row>
    <row r="163" spans="1:7">
      <c r="A163" s="32">
        <v>1.58</v>
      </c>
      <c r="B163" s="35">
        <v>21.710277518527171</v>
      </c>
      <c r="C163" s="53">
        <f t="shared" si="4"/>
        <v>5.7132309259282028</v>
      </c>
      <c r="E163" s="32">
        <v>1.58</v>
      </c>
      <c r="F163" s="35">
        <v>21.557913716110406</v>
      </c>
      <c r="G163" s="53">
        <f t="shared" si="5"/>
        <v>5.6731351884501073</v>
      </c>
    </row>
    <row r="164" spans="1:7">
      <c r="A164" s="32">
        <v>1.59</v>
      </c>
      <c r="B164" s="35">
        <v>21.728124763879656</v>
      </c>
      <c r="C164" s="53">
        <f t="shared" si="4"/>
        <v>5.7179275694420149</v>
      </c>
      <c r="E164" s="32">
        <v>1.59</v>
      </c>
      <c r="F164" s="35">
        <v>21.576468271665956</v>
      </c>
      <c r="G164" s="53">
        <f t="shared" si="5"/>
        <v>5.6780179662278831</v>
      </c>
    </row>
    <row r="165" spans="1:7">
      <c r="A165" s="32">
        <v>1.6</v>
      </c>
      <c r="B165" s="52">
        <v>21.745412740760923</v>
      </c>
      <c r="C165" s="53">
        <f t="shared" si="4"/>
        <v>5.7224770370423483</v>
      </c>
      <c r="E165" s="32">
        <v>1.6</v>
      </c>
      <c r="F165" s="35">
        <v>21.594401214869951</v>
      </c>
      <c r="G165" s="53">
        <f t="shared" si="5"/>
        <v>5.6827371618078821</v>
      </c>
    </row>
    <row r="166" spans="1:7">
      <c r="A166" s="32">
        <v>1.61</v>
      </c>
      <c r="B166" s="35">
        <v>21.762303198280996</v>
      </c>
      <c r="C166" s="53">
        <f t="shared" si="4"/>
        <v>5.7269218942844731</v>
      </c>
      <c r="E166" s="32">
        <v>1.61</v>
      </c>
      <c r="F166" s="35">
        <v>21.611968825981062</v>
      </c>
      <c r="G166" s="53">
        <f t="shared" si="5"/>
        <v>5.6873602173634374</v>
      </c>
    </row>
    <row r="167" spans="1:7">
      <c r="A167" s="32">
        <v>1.62</v>
      </c>
      <c r="B167" s="35">
        <v>21.778804361118819</v>
      </c>
      <c r="C167" s="53">
        <f t="shared" si="4"/>
        <v>5.731264305557584</v>
      </c>
      <c r="E167" s="32">
        <v>1.62</v>
      </c>
      <c r="F167" s="35">
        <v>21.628921025515169</v>
      </c>
      <c r="G167" s="53">
        <f t="shared" si="5"/>
        <v>5.6918213225039924</v>
      </c>
    </row>
    <row r="168" spans="1:7">
      <c r="A168" s="32">
        <v>1.63</v>
      </c>
      <c r="B168" s="35">
        <v>21.794688683633812</v>
      </c>
      <c r="C168" s="53">
        <f t="shared" si="4"/>
        <v>5.7354443904299508</v>
      </c>
      <c r="E168" s="32">
        <v>1.63</v>
      </c>
      <c r="F168" s="35">
        <v>21.645697544200832</v>
      </c>
      <c r="G168" s="53">
        <f t="shared" si="5"/>
        <v>5.6962361958423244</v>
      </c>
    </row>
    <row r="169" spans="1:7">
      <c r="A169" s="32">
        <v>1.64</v>
      </c>
      <c r="B169" s="35">
        <v>21.810134364180389</v>
      </c>
      <c r="C169" s="53">
        <f t="shared" si="4"/>
        <v>5.7395090432053655</v>
      </c>
      <c r="E169" s="32">
        <v>1.64</v>
      </c>
      <c r="F169" s="35">
        <v>21.662278210867495</v>
      </c>
      <c r="G169" s="53">
        <f t="shared" si="5"/>
        <v>5.7005995291756566</v>
      </c>
    </row>
    <row r="170" spans="1:7">
      <c r="A170" s="32">
        <v>1.65</v>
      </c>
      <c r="B170" s="35">
        <v>21.825404587974809</v>
      </c>
      <c r="C170" s="53">
        <f t="shared" si="4"/>
        <v>5.7435275231512657</v>
      </c>
      <c r="E170" s="32">
        <v>1.65</v>
      </c>
      <c r="F170" s="35">
        <v>21.67818290448</v>
      </c>
      <c r="G170" s="53">
        <f t="shared" si="5"/>
        <v>5.7047849748631583</v>
      </c>
    </row>
    <row r="171" spans="1:7">
      <c r="A171" s="32">
        <v>1.66</v>
      </c>
      <c r="B171" s="35">
        <v>21.84064191357616</v>
      </c>
      <c r="C171" s="53">
        <f t="shared" si="4"/>
        <v>5.7475373456779373</v>
      </c>
      <c r="E171" s="32">
        <v>1.66</v>
      </c>
      <c r="F171" s="35">
        <v>21.693381848924442</v>
      </c>
      <c r="G171" s="53">
        <f t="shared" si="5"/>
        <v>5.7087846970853802</v>
      </c>
    </row>
    <row r="172" spans="1:7">
      <c r="A172" s="32">
        <v>1.67</v>
      </c>
      <c r="B172" s="35">
        <v>21.855632503111281</v>
      </c>
      <c r="C172" s="53">
        <f t="shared" si="4"/>
        <v>5.7514822376608636</v>
      </c>
      <c r="E172" s="32">
        <v>1.67</v>
      </c>
      <c r="F172" s="35">
        <v>21.708383457775007</v>
      </c>
      <c r="G172" s="53">
        <f t="shared" si="5"/>
        <v>5.7127324888881601</v>
      </c>
    </row>
    <row r="173" spans="1:7">
      <c r="A173" s="32">
        <v>1.68</v>
      </c>
      <c r="B173" s="35">
        <v>21.870425703685864</v>
      </c>
      <c r="C173" s="53">
        <f t="shared" si="4"/>
        <v>5.7553751851804913</v>
      </c>
      <c r="E173" s="32">
        <v>1.68</v>
      </c>
      <c r="F173" s="35">
        <v>21.722990235552786</v>
      </c>
      <c r="G173" s="53">
        <f t="shared" si="5"/>
        <v>5.7165763777770495</v>
      </c>
    </row>
    <row r="174" spans="1:7">
      <c r="A174" s="32">
        <v>1.69</v>
      </c>
      <c r="B174" s="35">
        <v>21.884662377319447</v>
      </c>
      <c r="C174" s="53">
        <f t="shared" si="4"/>
        <v>5.7591216782419599</v>
      </c>
      <c r="E174" s="32">
        <v>1.69</v>
      </c>
      <c r="F174" s="35">
        <v>21.737597013330571</v>
      </c>
      <c r="G174" s="53">
        <f t="shared" si="5"/>
        <v>5.7204202666659398</v>
      </c>
    </row>
    <row r="175" spans="1:7">
      <c r="A175" s="32">
        <v>1.7</v>
      </c>
      <c r="B175" s="52">
        <v>21.898537171291846</v>
      </c>
      <c r="C175" s="53">
        <f>(B175/0.95)*0.25</f>
        <v>5.7627729398136438</v>
      </c>
      <c r="E175" s="32">
        <v>1.7</v>
      </c>
      <c r="F175" s="35">
        <v>21.752203791108354</v>
      </c>
      <c r="G175" s="53">
        <f t="shared" si="5"/>
        <v>5.7242641555548301</v>
      </c>
    </row>
    <row r="176" spans="1:7">
      <c r="A176" s="8"/>
      <c r="B176" s="8"/>
      <c r="C176" s="8"/>
    </row>
    <row r="181" spans="1:7">
      <c r="A181" s="66" t="s">
        <v>44</v>
      </c>
      <c r="B181" s="66"/>
      <c r="C181" s="66"/>
      <c r="E181" s="66" t="s">
        <v>45</v>
      </c>
      <c r="F181" s="66"/>
      <c r="G181" s="66"/>
    </row>
    <row r="182" spans="1:7" ht="93.75" customHeight="1">
      <c r="A182" s="58" t="s">
        <v>10</v>
      </c>
      <c r="B182" s="58"/>
      <c r="C182" s="58"/>
      <c r="E182" s="58" t="s">
        <v>10</v>
      </c>
      <c r="F182" s="58"/>
      <c r="G182" s="58"/>
    </row>
    <row r="183" spans="1:7" ht="45">
      <c r="A183" s="54" t="s">
        <v>9</v>
      </c>
      <c r="B183" s="9" t="s">
        <v>0</v>
      </c>
      <c r="C183" s="9" t="s">
        <v>1</v>
      </c>
      <c r="E183" s="9" t="s">
        <v>9</v>
      </c>
      <c r="F183" s="9" t="s">
        <v>0</v>
      </c>
      <c r="G183" s="9" t="s">
        <v>1</v>
      </c>
    </row>
    <row r="184" spans="1:7">
      <c r="A184" s="32">
        <v>0</v>
      </c>
      <c r="B184" s="37">
        <v>0</v>
      </c>
      <c r="C184" s="37">
        <v>0</v>
      </c>
      <c r="E184" s="32">
        <v>0</v>
      </c>
      <c r="F184" s="37">
        <v>0</v>
      </c>
      <c r="G184" s="37">
        <v>0</v>
      </c>
    </row>
    <row r="185" spans="1:7">
      <c r="A185" s="32">
        <v>0.01</v>
      </c>
      <c r="B185" s="37">
        <v>1.6850524448484581E-2</v>
      </c>
      <c r="C185" s="37">
        <v>4.43434853907489E-3</v>
      </c>
      <c r="E185" s="32">
        <v>0.01</v>
      </c>
      <c r="F185" s="37">
        <v>1.9719056862695896E-2</v>
      </c>
      <c r="G185" s="37">
        <v>5.189225490183174E-3</v>
      </c>
    </row>
    <row r="186" spans="1:7">
      <c r="A186" s="32">
        <v>0.02</v>
      </c>
      <c r="B186" s="37">
        <v>3.3701048896969163E-2</v>
      </c>
      <c r="C186" s="37">
        <v>8.8686970781497801E-3</v>
      </c>
      <c r="E186" s="32">
        <v>0.02</v>
      </c>
      <c r="F186" s="37">
        <v>3.9438113725391792E-2</v>
      </c>
      <c r="G186" s="37">
        <v>1.0378450980366348E-2</v>
      </c>
    </row>
    <row r="187" spans="1:7">
      <c r="A187" s="32">
        <v>0.03</v>
      </c>
      <c r="B187" s="37">
        <v>5.0551573345642892E-2</v>
      </c>
      <c r="C187" s="37">
        <v>1.3303045617274445E-2</v>
      </c>
      <c r="E187" s="32">
        <v>0.03</v>
      </c>
      <c r="F187" s="37">
        <v>5.9157170588085485E-2</v>
      </c>
      <c r="G187" s="37">
        <v>1.5567676470548908E-2</v>
      </c>
    </row>
    <row r="188" spans="1:7">
      <c r="A188" s="32">
        <v>0.04</v>
      </c>
      <c r="B188" s="37">
        <v>6.7385593982622727E-2</v>
      </c>
      <c r="C188" s="37">
        <v>1.7733051048058612E-2</v>
      </c>
      <c r="E188" s="32">
        <v>0.04</v>
      </c>
      <c r="F188" s="37">
        <v>7.8876227450783584E-2</v>
      </c>
      <c r="G188" s="37">
        <v>2.0756901960732696E-2</v>
      </c>
    </row>
    <row r="189" spans="1:7">
      <c r="A189" s="32">
        <v>0.05</v>
      </c>
      <c r="B189" s="37">
        <v>8.4167973662097759E-2</v>
      </c>
      <c r="C189" s="37">
        <v>2.2149466753183619E-2</v>
      </c>
      <c r="E189" s="32">
        <v>0.05</v>
      </c>
      <c r="F189" s="37">
        <v>9.8595284313478193E-2</v>
      </c>
      <c r="G189" s="37">
        <v>2.5946127450913653E-2</v>
      </c>
    </row>
    <row r="190" spans="1:7">
      <c r="A190" s="32">
        <v>0.06</v>
      </c>
      <c r="B190" s="37">
        <v>0.10091787809974165</v>
      </c>
      <c r="C190" s="37">
        <v>2.6557336342037274E-2</v>
      </c>
      <c r="E190" s="32">
        <v>0.06</v>
      </c>
      <c r="F190" s="37">
        <v>0.11831434117617097</v>
      </c>
      <c r="G190" s="37">
        <v>3.1135352941097816E-2</v>
      </c>
    </row>
    <row r="191" spans="1:7">
      <c r="A191" s="32">
        <v>7.0000000000000007E-2</v>
      </c>
      <c r="B191" s="37">
        <v>0.11763264539031869</v>
      </c>
      <c r="C191" s="37">
        <v>3.0955959313241757E-2</v>
      </c>
      <c r="E191" s="32">
        <v>7.0000000000000007E-2</v>
      </c>
      <c r="F191" s="37">
        <v>0.13803339803886105</v>
      </c>
      <c r="G191" s="37">
        <v>3.6324578431279737E-2</v>
      </c>
    </row>
    <row r="192" spans="1:7">
      <c r="A192" s="32">
        <v>0.08</v>
      </c>
      <c r="B192" s="37">
        <v>0.13430908124840879</v>
      </c>
      <c r="C192" s="37">
        <v>3.5344495065370733E-2</v>
      </c>
      <c r="E192" s="32">
        <v>0.08</v>
      </c>
      <c r="F192" s="37">
        <v>0.15775245490156717</v>
      </c>
      <c r="G192" s="37">
        <v>4.1513803921465392E-2</v>
      </c>
    </row>
    <row r="193" spans="1:7">
      <c r="A193" s="32">
        <v>0.09</v>
      </c>
      <c r="B193" s="37">
        <v>0.15094918210335898</v>
      </c>
      <c r="C193" s="37">
        <v>3.9723468974568153E-2</v>
      </c>
      <c r="E193" s="32">
        <v>0.09</v>
      </c>
      <c r="F193" s="37">
        <v>0.17747151176426143</v>
      </c>
      <c r="G193" s="37">
        <v>4.6703029411646758E-2</v>
      </c>
    </row>
    <row r="194" spans="1:7">
      <c r="A194" s="32">
        <v>0.1</v>
      </c>
      <c r="B194" s="37">
        <v>0.16748813056547965</v>
      </c>
      <c r="C194" s="37">
        <v>4.4075823833020965E-2</v>
      </c>
      <c r="E194" s="32">
        <v>0.1</v>
      </c>
      <c r="F194" s="37">
        <v>0.19719056862695639</v>
      </c>
      <c r="G194" s="37">
        <v>5.1892254901827306E-2</v>
      </c>
    </row>
    <row r="195" spans="1:7">
      <c r="A195" s="32">
        <v>0.11</v>
      </c>
      <c r="B195" s="37">
        <v>0.18387122448660478</v>
      </c>
      <c r="C195" s="37">
        <v>4.8387164338580209E-2</v>
      </c>
      <c r="E195" s="32">
        <v>0.11</v>
      </c>
      <c r="F195" s="37">
        <v>0.21690962548964771</v>
      </c>
      <c r="G195" s="37">
        <v>5.7081480392013537E-2</v>
      </c>
    </row>
    <row r="196" spans="1:7">
      <c r="A196" s="32">
        <v>0.12</v>
      </c>
      <c r="B196" s="37">
        <v>0.2000054302864695</v>
      </c>
      <c r="C196" s="37">
        <v>5.263300797012356E-2</v>
      </c>
      <c r="E196" s="32">
        <v>0.12</v>
      </c>
      <c r="F196" s="37">
        <v>0.23603696005933544</v>
      </c>
      <c r="G196" s="37">
        <v>6.2114989489297723E-2</v>
      </c>
    </row>
    <row r="197" spans="1:7">
      <c r="A197" s="32">
        <v>0.13</v>
      </c>
      <c r="B197" s="37">
        <v>0.21589979844020754</v>
      </c>
      <c r="C197" s="37">
        <v>5.6815736431633561E-2</v>
      </c>
      <c r="E197" s="32">
        <v>0.13</v>
      </c>
      <c r="F197" s="37">
        <v>0.2547817563846419</v>
      </c>
      <c r="G197" s="37">
        <v>6.7047830627536831E-2</v>
      </c>
    </row>
    <row r="198" spans="1:7">
      <c r="A198" s="32">
        <v>0.14000000000000001</v>
      </c>
      <c r="B198" s="37">
        <v>0.23158520704773064</v>
      </c>
      <c r="C198" s="37">
        <v>6.0943475538876489E-2</v>
      </c>
      <c r="E198" s="32">
        <v>0.14000000000000001</v>
      </c>
      <c r="F198" s="37">
        <v>0.2730024338656572</v>
      </c>
      <c r="G198" s="37">
        <v>7.1842745754120016E-2</v>
      </c>
    </row>
    <row r="199" spans="1:7">
      <c r="A199" s="32">
        <v>0.15</v>
      </c>
      <c r="B199" s="37">
        <v>0.2469953746734381</v>
      </c>
      <c r="C199" s="37">
        <v>6.4998782808799505E-2</v>
      </c>
      <c r="E199" s="32">
        <v>0.15</v>
      </c>
      <c r="F199" s="37">
        <v>0.29082492855200454</v>
      </c>
      <c r="G199" s="37">
        <v>7.6532875934737579E-2</v>
      </c>
    </row>
    <row r="200" spans="1:7">
      <c r="A200" s="32">
        <v>0.16</v>
      </c>
      <c r="B200" s="37">
        <v>0.26207519988170036</v>
      </c>
      <c r="C200" s="37">
        <v>6.8967157863605355E-2</v>
      </c>
      <c r="E200" s="32">
        <v>0.16</v>
      </c>
      <c r="F200" s="37">
        <v>0.30796024148091217</v>
      </c>
      <c r="G200" s="37">
        <v>8.1042168810766244E-2</v>
      </c>
    </row>
    <row r="201" spans="1:7">
      <c r="A201" s="32">
        <v>0.17</v>
      </c>
      <c r="B201" s="37">
        <v>0.27694752959278912</v>
      </c>
      <c r="C201" s="37">
        <v>7.2880928840207665E-2</v>
      </c>
      <c r="E201" s="32">
        <v>0.17</v>
      </c>
      <c r="F201" s="37">
        <v>0.32469048790657351</v>
      </c>
      <c r="G201" s="37">
        <v>8.5444865238567341E-2</v>
      </c>
    </row>
    <row r="202" spans="1:7">
      <c r="A202" s="32">
        <v>0.18</v>
      </c>
      <c r="B202" s="37">
        <v>0.29169741167052676</v>
      </c>
      <c r="C202" s="37">
        <v>7.6762476755401779E-2</v>
      </c>
      <c r="E202" s="32">
        <v>0.18</v>
      </c>
      <c r="F202" s="37">
        <v>0.3410189811684245</v>
      </c>
      <c r="G202" s="37">
        <v>8.9741837149584627E-2</v>
      </c>
    </row>
    <row r="203" spans="1:7">
      <c r="A203" s="32">
        <v>0.19</v>
      </c>
      <c r="B203" s="37">
        <v>0.30628598230058462</v>
      </c>
      <c r="C203" s="37">
        <v>8.0601574289627539E-2</v>
      </c>
      <c r="E203" s="32">
        <v>0.19</v>
      </c>
      <c r="F203" s="37">
        <v>0.35694195403333939</v>
      </c>
      <c r="G203" s="37">
        <v>9.3932093166667757E-2</v>
      </c>
    </row>
    <row r="204" spans="1:7">
      <c r="A204" s="32">
        <v>0.2</v>
      </c>
      <c r="B204" s="37">
        <v>0.32066798910128402</v>
      </c>
      <c r="C204" s="37">
        <v>8.4386312921390538E-2</v>
      </c>
      <c r="E204" s="32">
        <v>0.2</v>
      </c>
      <c r="F204" s="37">
        <v>0.37255967758849762</v>
      </c>
      <c r="G204" s="37">
        <v>9.8042020418022541E-2</v>
      </c>
    </row>
    <row r="205" spans="1:7">
      <c r="A205" s="32">
        <v>0.21</v>
      </c>
      <c r="B205" s="37">
        <v>0.33484582778360261</v>
      </c>
      <c r="C205" s="37">
        <v>8.8117323100948067E-2</v>
      </c>
      <c r="E205" s="32">
        <v>0.21</v>
      </c>
      <c r="F205" s="37">
        <v>0.38774321766162051</v>
      </c>
      <c r="G205" s="37">
        <v>0.1020376888583185</v>
      </c>
    </row>
    <row r="206" spans="1:7">
      <c r="A206" s="32">
        <v>0.22</v>
      </c>
      <c r="B206" s="37">
        <v>0.34887726168699534</v>
      </c>
      <c r="C206" s="37">
        <v>9.1809805707104036E-2</v>
      </c>
      <c r="E206" s="32">
        <v>0.22</v>
      </c>
      <c r="F206" s="37">
        <v>0.40265977650612261</v>
      </c>
      <c r="G206" s="37">
        <v>0.10596309908056045</v>
      </c>
    </row>
    <row r="207" spans="1:7">
      <c r="A207" s="32">
        <v>0.23</v>
      </c>
      <c r="B207" s="37">
        <v>0.36273899914477936</v>
      </c>
      <c r="C207" s="37">
        <v>9.5457631353889308E-2</v>
      </c>
      <c r="E207" s="32">
        <v>0.23</v>
      </c>
      <c r="F207" s="37">
        <v>0.41713360656296111</v>
      </c>
      <c r="G207" s="37">
        <v>0.10977200172709545</v>
      </c>
    </row>
    <row r="208" spans="1:7">
      <c r="A208" s="32">
        <v>0.24</v>
      </c>
      <c r="B208" s="37">
        <v>0.37648174944683177</v>
      </c>
      <c r="C208" s="37">
        <v>9.9074144591271521E-2</v>
      </c>
      <c r="E208" s="32">
        <v>0.24</v>
      </c>
      <c r="F208" s="37">
        <v>0.43133939570077029</v>
      </c>
      <c r="G208" s="37">
        <v>0.11351036728967373</v>
      </c>
    </row>
    <row r="209" spans="1:7">
      <c r="A209" s="32">
        <v>0.25</v>
      </c>
      <c r="B209" s="37">
        <v>0.38997201805293391</v>
      </c>
      <c r="C209" s="37">
        <v>0.10262421527708789</v>
      </c>
      <c r="E209" s="32">
        <v>0.25</v>
      </c>
      <c r="F209" s="37">
        <v>0.44528048371115331</v>
      </c>
      <c r="G209" s="37">
        <v>0.11717907466082786</v>
      </c>
    </row>
    <row r="210" spans="1:7">
      <c r="A210" s="32">
        <v>0.26</v>
      </c>
      <c r="B210" s="37">
        <v>0.40321898853933319</v>
      </c>
      <c r="C210" s="37">
        <v>0.10611026014192979</v>
      </c>
      <c r="E210" s="32">
        <v>0.26</v>
      </c>
      <c r="F210" s="37">
        <v>0.45891149522892366</v>
      </c>
      <c r="G210" s="37">
        <v>0.12076618295497901</v>
      </c>
    </row>
    <row r="211" spans="1:7">
      <c r="A211" s="32">
        <v>0.27</v>
      </c>
      <c r="B211" s="37">
        <v>0.41623024733415542</v>
      </c>
      <c r="C211" s="37">
        <v>0.10953427561425143</v>
      </c>
      <c r="E211" s="32">
        <v>0.27</v>
      </c>
      <c r="F211" s="37">
        <v>0.47215678476309869</v>
      </c>
      <c r="G211" s="37">
        <v>0.12425178546396813</v>
      </c>
    </row>
    <row r="212" spans="1:7">
      <c r="A212" s="32">
        <v>0.28000000000000003</v>
      </c>
      <c r="B212" s="37">
        <v>0.42903574086540364</v>
      </c>
      <c r="C212" s="37">
        <v>0.11290414233300096</v>
      </c>
      <c r="E212" s="32">
        <v>0.28000000000000003</v>
      </c>
      <c r="F212" s="37">
        <v>0.48512300929207686</v>
      </c>
      <c r="G212" s="37">
        <v>0.12766394981369988</v>
      </c>
    </row>
    <row r="213" spans="1:7">
      <c r="A213" s="32">
        <v>0.28999999999999998</v>
      </c>
      <c r="B213" s="37">
        <v>0.4416459836638133</v>
      </c>
      <c r="C213" s="37">
        <v>0.11622262727995088</v>
      </c>
      <c r="E213" s="32">
        <v>0.28999999999999998</v>
      </c>
      <c r="F213" s="37">
        <v>0.4977439740838846</v>
      </c>
      <c r="G213" s="37">
        <v>0.13098525633786215</v>
      </c>
    </row>
    <row r="214" spans="1:7">
      <c r="A214" s="32">
        <v>0.3</v>
      </c>
      <c r="B214" s="37">
        <v>0.45407574929938266</v>
      </c>
      <c r="C214" s="37">
        <v>0.11949361823667966</v>
      </c>
      <c r="E214" s="32">
        <v>0.3</v>
      </c>
      <c r="F214" s="37">
        <v>0.51014259528132477</v>
      </c>
      <c r="G214" s="37">
        <v>0.13424805138982082</v>
      </c>
    </row>
    <row r="215" spans="1:7">
      <c r="A215" s="32">
        <v>0.31</v>
      </c>
      <c r="B215" s="37">
        <v>0.46635791230007745</v>
      </c>
      <c r="C215" s="37">
        <v>0.12272576639475723</v>
      </c>
      <c r="E215" s="32">
        <v>0.31</v>
      </c>
      <c r="F215" s="37">
        <v>0.52224489028716825</v>
      </c>
      <c r="G215" s="37">
        <v>0.13743286586503869</v>
      </c>
    </row>
    <row r="216" spans="1:7">
      <c r="A216" s="32">
        <v>0.32</v>
      </c>
      <c r="B216" s="37">
        <v>0.47842100051293934</v>
      </c>
      <c r="C216" s="37">
        <v>0.12590026329287879</v>
      </c>
      <c r="E216" s="32">
        <v>0.32</v>
      </c>
      <c r="F216" s="37">
        <v>0.53407613691526257</v>
      </c>
      <c r="G216" s="37">
        <v>0.1405463518198018</v>
      </c>
    </row>
    <row r="217" spans="1:7">
      <c r="A217" s="32">
        <v>0.33</v>
      </c>
      <c r="B217" s="37">
        <v>0.49025662894203376</v>
      </c>
      <c r="C217" s="37">
        <v>0.12901490235316676</v>
      </c>
      <c r="E217" s="32">
        <v>0.33</v>
      </c>
      <c r="F217" s="37">
        <v>0.54564055214306717</v>
      </c>
      <c r="G217" s="37">
        <v>0.14358961898501482</v>
      </c>
    </row>
    <row r="218" spans="1:7">
      <c r="A218" s="32">
        <v>0.34</v>
      </c>
      <c r="B218" s="37">
        <v>0.50186493067929261</v>
      </c>
      <c r="C218" s="37">
        <v>0.13206971859981384</v>
      </c>
      <c r="E218" s="32">
        <v>0.34</v>
      </c>
      <c r="F218" s="37">
        <v>0.55686403751789293</v>
      </c>
      <c r="G218" s="37">
        <v>0.14654316776785947</v>
      </c>
    </row>
    <row r="219" spans="1:7">
      <c r="A219" s="32">
        <v>0.35</v>
      </c>
      <c r="B219" s="37">
        <v>0.51328343858478986</v>
      </c>
      <c r="C219" s="37">
        <v>0.13507458910126049</v>
      </c>
      <c r="E219" s="32">
        <v>0.35</v>
      </c>
      <c r="F219" s="37">
        <v>0.56789057296766032</v>
      </c>
      <c r="G219" s="37">
        <v>0.1494448876230626</v>
      </c>
    </row>
    <row r="220" spans="1:7">
      <c r="A220" s="32">
        <v>0.36</v>
      </c>
      <c r="B220" s="37">
        <v>0.52457044838247258</v>
      </c>
      <c r="C220" s="37">
        <v>0.13804485483749279</v>
      </c>
      <c r="E220" s="32">
        <v>0.36</v>
      </c>
      <c r="F220" s="37">
        <v>0.57860960701464725</v>
      </c>
      <c r="G220" s="37">
        <v>0.15226568605648352</v>
      </c>
    </row>
    <row r="221" spans="1:7">
      <c r="A221" s="32">
        <v>0.37</v>
      </c>
      <c r="B221" s="37">
        <v>0.53564982958396679</v>
      </c>
      <c r="C221" s="37">
        <v>0.14096048146946494</v>
      </c>
      <c r="E221" s="32">
        <v>0.37</v>
      </c>
      <c r="F221" s="37">
        <v>0.58912707767448702</v>
      </c>
      <c r="G221" s="37">
        <v>0.15503344149328413</v>
      </c>
    </row>
    <row r="222" spans="1:7">
      <c r="A222" s="32">
        <v>0.38</v>
      </c>
      <c r="B222" s="37">
        <v>0.54657215838816453</v>
      </c>
      <c r="C222" s="37">
        <v>0.1438347785232012</v>
      </c>
      <c r="E222" s="32">
        <v>0.38</v>
      </c>
      <c r="F222" s="37">
        <v>0.59941584815358784</v>
      </c>
      <c r="G222" s="37">
        <v>0.15774101267198998</v>
      </c>
    </row>
    <row r="223" spans="1:7">
      <c r="A223" s="32">
        <v>0.39</v>
      </c>
      <c r="B223" s="37">
        <v>0.5573110819357241</v>
      </c>
      <c r="C223" s="37">
        <v>0.14666081103571688</v>
      </c>
      <c r="E223" s="32">
        <v>0.39</v>
      </c>
      <c r="F223" s="37">
        <v>0.60955782422000471</v>
      </c>
      <c r="G223" s="37">
        <v>0.16040995374210093</v>
      </c>
    </row>
    <row r="224" spans="1:7">
      <c r="A224" s="32">
        <v>0.4</v>
      </c>
      <c r="B224" s="37">
        <v>0.56789295308582644</v>
      </c>
      <c r="C224" s="37">
        <v>0.14944551396995434</v>
      </c>
      <c r="E224" s="32">
        <v>0.4</v>
      </c>
      <c r="F224" s="37">
        <v>0.61947018012955146</v>
      </c>
      <c r="G224" s="37">
        <v>0.16301846845514231</v>
      </c>
    </row>
    <row r="225" spans="1:7">
      <c r="A225" s="32">
        <v>0.41</v>
      </c>
      <c r="B225" s="37">
        <v>0.57829794064315254</v>
      </c>
      <c r="C225" s="37">
        <v>0.1521836685903033</v>
      </c>
      <c r="E225" s="32">
        <v>0.41</v>
      </c>
      <c r="F225" s="37">
        <v>0.62920360370348649</v>
      </c>
      <c r="G225" s="37">
        <v>0.1655798957114365</v>
      </c>
    </row>
    <row r="226" spans="1:7">
      <c r="A226" s="32">
        <v>0.42</v>
      </c>
      <c r="B226" s="37">
        <v>0.5885312353264518</v>
      </c>
      <c r="C226" s="37">
        <v>0.15487664087538205</v>
      </c>
      <c r="E226" s="32">
        <v>0.42</v>
      </c>
      <c r="F226" s="37">
        <v>0.63875096976365209</v>
      </c>
      <c r="G226" s="37">
        <v>0.16809236046411252</v>
      </c>
    </row>
    <row r="227" spans="1:7">
      <c r="A227" s="32">
        <v>0.43</v>
      </c>
      <c r="B227" s="37">
        <v>0.59863622618381163</v>
      </c>
      <c r="C227" s="37">
        <v>0.15753584899573991</v>
      </c>
      <c r="E227" s="32">
        <v>0.43</v>
      </c>
      <c r="F227" s="37">
        <v>0.64809868172738538</v>
      </c>
      <c r="G227" s="37">
        <v>0.17055228466509789</v>
      </c>
    </row>
    <row r="228" spans="1:7">
      <c r="A228" s="32">
        <v>0.44</v>
      </c>
      <c r="B228" s="37">
        <v>0.60863234512692255</v>
      </c>
      <c r="C228" s="37">
        <v>0.16016640661234804</v>
      </c>
      <c r="E228" s="32">
        <v>0.44</v>
      </c>
      <c r="F228" s="37">
        <v>0.65726184794609366</v>
      </c>
      <c r="G228" s="37">
        <v>0.17296364419633825</v>
      </c>
    </row>
    <row r="229" spans="1:7">
      <c r="A229" s="32">
        <v>0.45</v>
      </c>
      <c r="B229" s="37">
        <v>0.61850162429326927</v>
      </c>
      <c r="C229" s="37">
        <v>0.16276358534033403</v>
      </c>
      <c r="E229" s="32">
        <v>0.45</v>
      </c>
      <c r="F229" s="37">
        <v>0.6662438881825864</v>
      </c>
      <c r="G229" s="37">
        <v>0.17532733899540723</v>
      </c>
    </row>
    <row r="230" spans="1:7">
      <c r="A230" s="32">
        <v>0.46</v>
      </c>
      <c r="B230" s="37">
        <v>0.62820453439516333</v>
      </c>
      <c r="C230" s="37">
        <v>0.1653169827355693</v>
      </c>
      <c r="E230" s="32">
        <v>0.46</v>
      </c>
      <c r="F230" s="37">
        <v>0.67509008953209426</v>
      </c>
      <c r="G230" s="37">
        <v>0.17765528671896313</v>
      </c>
    </row>
    <row r="231" spans="1:7">
      <c r="A231" s="32">
        <v>0.47</v>
      </c>
      <c r="B231" s="37">
        <v>0.63769169709268192</v>
      </c>
      <c r="C231" s="37">
        <v>0.16781360449807417</v>
      </c>
      <c r="E231" s="32">
        <v>0.47</v>
      </c>
      <c r="F231" s="37">
        <v>0.68372718265480803</v>
      </c>
      <c r="G231" s="37">
        <v>0.17992820596178488</v>
      </c>
    </row>
    <row r="232" spans="1:7">
      <c r="A232" s="32">
        <v>0.48</v>
      </c>
      <c r="B232" s="37">
        <v>0.64701222453282803</v>
      </c>
      <c r="C232" s="37">
        <v>0.17026637487706001</v>
      </c>
      <c r="E232" s="32">
        <v>0.48</v>
      </c>
      <c r="F232" s="37">
        <v>0.69223720914304165</v>
      </c>
      <c r="G232" s="37">
        <v>0.1821676866165845</v>
      </c>
    </row>
    <row r="233" spans="1:7">
      <c r="A233" s="32">
        <v>0.49</v>
      </c>
      <c r="B233" s="37">
        <v>0.6562081748178058</v>
      </c>
      <c r="C233" s="37">
        <v>0.17268636179415942</v>
      </c>
      <c r="E233" s="32">
        <v>0.49</v>
      </c>
      <c r="F233" s="37">
        <v>0.70055022855649429</v>
      </c>
      <c r="G233" s="37">
        <v>0.18435532330433271</v>
      </c>
    </row>
    <row r="234" spans="1:7">
      <c r="A234" s="32">
        <v>0.5</v>
      </c>
      <c r="B234" s="37">
        <v>0.66527342556137303</v>
      </c>
      <c r="C234" s="37">
        <v>0.17507195409509818</v>
      </c>
      <c r="E234" s="32">
        <v>0.5</v>
      </c>
      <c r="F234" s="37">
        <v>0.70872408018345512</v>
      </c>
      <c r="G234" s="37">
        <v>0.1865063368903763</v>
      </c>
    </row>
    <row r="235" spans="1:7">
      <c r="A235" s="32">
        <v>0.51</v>
      </c>
      <c r="B235" s="37">
        <v>0.6741281196177531</v>
      </c>
      <c r="C235" s="37">
        <v>0.17740213674151398</v>
      </c>
      <c r="E235" s="32">
        <v>0.51</v>
      </c>
      <c r="F235" s="37">
        <v>0.71666741812958112</v>
      </c>
      <c r="G235" s="37">
        <v>0.1885966889814632</v>
      </c>
    </row>
    <row r="236" spans="1:7">
      <c r="A236" s="32">
        <v>0.52</v>
      </c>
      <c r="B236" s="37">
        <v>0.68280686175131611</v>
      </c>
      <c r="C236" s="37">
        <v>0.17968601625034636</v>
      </c>
      <c r="E236" s="32">
        <v>0.52</v>
      </c>
      <c r="F236" s="37">
        <v>0.72446343272550207</v>
      </c>
      <c r="G236" s="37">
        <v>0.19064827176986093</v>
      </c>
    </row>
    <row r="237" spans="1:7">
      <c r="A237" s="32">
        <v>0.53</v>
      </c>
      <c r="B237" s="37">
        <v>0.69132202981976842</v>
      </c>
      <c r="C237" s="37">
        <v>0.18192684995257064</v>
      </c>
      <c r="E237" s="32">
        <v>0.53</v>
      </c>
      <c r="F237" s="37">
        <v>0.73205137959424826</v>
      </c>
      <c r="G237" s="37">
        <v>0.19264509989321529</v>
      </c>
    </row>
    <row r="238" spans="1:7">
      <c r="A238" s="32">
        <v>0.54</v>
      </c>
      <c r="B238" s="37">
        <v>0.69970436882592002</v>
      </c>
      <c r="C238" s="37">
        <v>0.18413272863840002</v>
      </c>
      <c r="E238" s="32">
        <v>0.54</v>
      </c>
      <c r="F238" s="37">
        <v>0.73945056451850988</v>
      </c>
      <c r="G238" s="37">
        <v>0.1945922538206544</v>
      </c>
    </row>
    <row r="239" spans="1:7">
      <c r="A239" s="32">
        <v>0.55000000000000004</v>
      </c>
      <c r="B239" s="37">
        <v>0.70795321329248684</v>
      </c>
      <c r="C239" s="37">
        <v>0.18630347718223339</v>
      </c>
      <c r="E239" s="32">
        <v>0.55000000000000004</v>
      </c>
      <c r="F239" s="37">
        <v>0.74668312653390612</v>
      </c>
      <c r="G239" s="37">
        <v>0.19649555961418047</v>
      </c>
    </row>
    <row r="240" spans="1:7">
      <c r="A240" s="32">
        <v>0.56000000000000005</v>
      </c>
      <c r="B240" s="37">
        <v>0.71601625678442693</v>
      </c>
      <c r="C240" s="37">
        <v>0.18842533073274395</v>
      </c>
      <c r="E240" s="32">
        <v>0.56000000000000005</v>
      </c>
      <c r="F240" s="37">
        <v>0.75376746259840954</v>
      </c>
      <c r="G240" s="37">
        <v>0.1983598585785214</v>
      </c>
    </row>
    <row r="241" spans="1:7">
      <c r="A241" s="32">
        <v>0.56999999999999995</v>
      </c>
      <c r="B241" s="37">
        <v>0.72390388073678436</v>
      </c>
      <c r="C241" s="37">
        <v>0.19050102124652218</v>
      </c>
      <c r="E241" s="32">
        <v>0.56999999999999995</v>
      </c>
      <c r="F241" s="37">
        <v>0.76071187473271396</v>
      </c>
      <c r="G241" s="37">
        <v>0.20018733545597089</v>
      </c>
    </row>
    <row r="242" spans="1:7">
      <c r="A242" s="32">
        <v>0.57999999999999996</v>
      </c>
      <c r="B242" s="37">
        <v>0.73158360990380811</v>
      </c>
      <c r="C242" s="37">
        <v>0.19252200260626529</v>
      </c>
      <c r="E242" s="32">
        <v>0.57999999999999996</v>
      </c>
      <c r="F242" s="37">
        <v>0.7675204648368219</v>
      </c>
      <c r="G242" s="37">
        <v>0.20197906969389481</v>
      </c>
    </row>
    <row r="243" spans="1:7">
      <c r="A243" s="32">
        <v>0.59</v>
      </c>
      <c r="B243" s="37">
        <v>0.73911999548478668</v>
      </c>
      <c r="C243" s="37">
        <v>0.19450526196968074</v>
      </c>
      <c r="E243" s="32">
        <v>0.59</v>
      </c>
      <c r="F243" s="37">
        <v>0.77416712209399785</v>
      </c>
      <c r="G243" s="37">
        <v>0.20372819002472886</v>
      </c>
    </row>
    <row r="244" spans="1:7">
      <c r="A244" s="32">
        <v>0.6</v>
      </c>
      <c r="B244" s="37">
        <v>0.74652541533727157</v>
      </c>
      <c r="C244" s="37">
        <v>0.19645405666770308</v>
      </c>
      <c r="E244" s="32">
        <v>0.6</v>
      </c>
      <c r="F244" s="37">
        <v>0.78067614096820281</v>
      </c>
      <c r="G244" s="37">
        <v>0.20544108972846795</v>
      </c>
    </row>
    <row r="245" spans="1:7">
      <c r="A245" s="32">
        <v>0.61</v>
      </c>
      <c r="B245" s="37">
        <v>0.7538102508900475</v>
      </c>
      <c r="C245" s="37">
        <v>0.19837111865527565</v>
      </c>
      <c r="E245" s="32">
        <v>0.61</v>
      </c>
      <c r="F245" s="37">
        <v>0.78707306832843282</v>
      </c>
      <c r="G245" s="37">
        <v>0.20712449166537245</v>
      </c>
    </row>
    <row r="246" spans="1:7">
      <c r="A246" s="32">
        <v>0.62</v>
      </c>
      <c r="B246" s="37">
        <v>0.76098994119414387</v>
      </c>
      <c r="C246" s="37">
        <v>0.20026051084056418</v>
      </c>
      <c r="E246" s="32">
        <v>0.62</v>
      </c>
      <c r="F246" s="37">
        <v>0.79330966988243434</v>
      </c>
      <c r="G246" s="37">
        <v>0.20876570260063534</v>
      </c>
    </row>
    <row r="247" spans="1:7">
      <c r="A247" s="32">
        <v>0.63</v>
      </c>
      <c r="B247" s="37">
        <v>0.76803134552734409</v>
      </c>
      <c r="C247" s="37">
        <v>0.20211351198088004</v>
      </c>
      <c r="E247" s="32">
        <v>0.63</v>
      </c>
      <c r="F247" s="37">
        <v>0.79941761902671549</v>
      </c>
      <c r="G247" s="37">
        <v>0.21037305763860217</v>
      </c>
    </row>
    <row r="248" spans="1:7">
      <c r="A248" s="32">
        <v>0.64</v>
      </c>
      <c r="B248" s="37">
        <v>0.77496041746983169</v>
      </c>
      <c r="C248" s="37">
        <v>0.20393695196574521</v>
      </c>
      <c r="E248" s="32">
        <v>0.64</v>
      </c>
      <c r="F248" s="37">
        <v>0.80542074154945476</v>
      </c>
      <c r="G248" s="37">
        <v>0.21195282672353422</v>
      </c>
    </row>
    <row r="249" spans="1:7">
      <c r="A249" s="32">
        <v>0.65</v>
      </c>
      <c r="B249" s="37">
        <v>0.78177702392502779</v>
      </c>
      <c r="C249" s="37">
        <v>0.20573079576974415</v>
      </c>
      <c r="E249" s="32">
        <v>0.65</v>
      </c>
      <c r="F249" s="37">
        <v>0.81131080373108444</v>
      </c>
      <c r="G249" s="37">
        <v>0.21350284308712181</v>
      </c>
    </row>
    <row r="250" spans="1:7">
      <c r="A250" s="32">
        <v>0.66</v>
      </c>
      <c r="B250" s="37">
        <v>0.78848715417839843</v>
      </c>
      <c r="C250" s="37">
        <v>0.20749661952063117</v>
      </c>
      <c r="E250" s="32">
        <v>0.66</v>
      </c>
      <c r="F250" s="37">
        <v>0.81713143132913191</v>
      </c>
      <c r="G250" s="37">
        <v>0.21503458719186819</v>
      </c>
    </row>
    <row r="251" spans="1:7">
      <c r="A251" s="32">
        <v>0.67</v>
      </c>
      <c r="B251" s="37">
        <v>0.7951023875164811</v>
      </c>
      <c r="C251" s="37">
        <v>0.20923747039907398</v>
      </c>
      <c r="E251" s="32">
        <v>0.67</v>
      </c>
      <c r="F251" s="37">
        <v>0.82282712801159363</v>
      </c>
      <c r="G251" s="37">
        <v>0.21653345473988528</v>
      </c>
    </row>
    <row r="252" spans="1:7">
      <c r="A252" s="32">
        <v>0.68</v>
      </c>
      <c r="B252" s="37">
        <v>0.80158905083983778</v>
      </c>
      <c r="C252" s="37">
        <v>0.21094448706311525</v>
      </c>
      <c r="E252" s="32">
        <v>0.68</v>
      </c>
      <c r="F252" s="37">
        <v>0.82837881572062644</v>
      </c>
      <c r="G252" s="37">
        <v>0.21799442518963133</v>
      </c>
    </row>
    <row r="253" spans="1:7">
      <c r="A253" s="32">
        <v>0.69</v>
      </c>
      <c r="B253" s="37">
        <v>0.80795992129036287</v>
      </c>
      <c r="C253" s="37">
        <v>0.21262103191851653</v>
      </c>
      <c r="E253" s="32">
        <v>0.69</v>
      </c>
      <c r="F253" s="37">
        <v>0.83373364981389131</v>
      </c>
      <c r="G253" s="37">
        <v>0.2194035920562814</v>
      </c>
    </row>
    <row r="254" spans="1:7">
      <c r="A254" s="32">
        <v>0.7</v>
      </c>
      <c r="B254" s="37">
        <v>0.8142128693510039</v>
      </c>
      <c r="C254" s="37">
        <v>0.21426654456605368</v>
      </c>
      <c r="E254" s="32">
        <v>0.7</v>
      </c>
      <c r="F254" s="37">
        <v>0.83898758264578999</v>
      </c>
      <c r="G254" s="37">
        <v>0.22078620595941179</v>
      </c>
    </row>
    <row r="255" spans="1:7">
      <c r="A255" s="32">
        <v>0.71</v>
      </c>
      <c r="B255" s="37">
        <v>0.82029891596416149</v>
      </c>
      <c r="C255" s="37">
        <v>0.21586813578004246</v>
      </c>
      <c r="E255" s="32">
        <v>0.71</v>
      </c>
      <c r="F255" s="37">
        <v>0.84413518642345797</v>
      </c>
      <c r="G255" s="37">
        <v>0.22214083853248331</v>
      </c>
    </row>
    <row r="256" spans="1:7">
      <c r="A256" s="32">
        <v>0.72</v>
      </c>
      <c r="B256" s="37">
        <v>0.82624361541991675</v>
      </c>
      <c r="C256" s="37">
        <v>0.21743253037366228</v>
      </c>
      <c r="E256" s="32">
        <v>0.72</v>
      </c>
      <c r="F256" s="37">
        <v>0.84921622932670038</v>
      </c>
      <c r="G256" s="37">
        <v>0.22347795508597118</v>
      </c>
    </row>
    <row r="257" spans="1:7">
      <c r="A257" s="32">
        <v>0.73</v>
      </c>
      <c r="B257" s="37">
        <v>0.83198148485321155</v>
      </c>
      <c r="C257" s="37">
        <v>0.21894249601400304</v>
      </c>
      <c r="E257" s="32">
        <v>0.73</v>
      </c>
      <c r="F257" s="37">
        <v>0.85417120735813412</v>
      </c>
      <c r="G257" s="37">
        <v>0.2247818966731911</v>
      </c>
    </row>
    <row r="258" spans="1:7">
      <c r="A258" s="32">
        <v>0.74</v>
      </c>
      <c r="B258" s="37">
        <v>0.83758892093820725</v>
      </c>
      <c r="C258" s="37">
        <v>0.22041813708900188</v>
      </c>
      <c r="E258" s="32">
        <v>0.74</v>
      </c>
      <c r="F258" s="37">
        <v>0.85899291536839506</v>
      </c>
      <c r="G258" s="37">
        <v>0.22605076720220607</v>
      </c>
    </row>
    <row r="259" spans="1:7">
      <c r="A259" s="32">
        <v>0.75</v>
      </c>
      <c r="B259" s="37">
        <v>0.84303318224440837</v>
      </c>
      <c r="C259" s="37">
        <v>0.22185083743273906</v>
      </c>
      <c r="E259" s="32">
        <v>0.75</v>
      </c>
      <c r="F259" s="37">
        <v>0.86372008985507509</v>
      </c>
      <c r="G259" s="37">
        <v>0.22729476048817479</v>
      </c>
    </row>
    <row r="260" spans="1:7">
      <c r="A260" s="32">
        <v>0.76</v>
      </c>
      <c r="B260" s="37">
        <v>0.84842047877886229</v>
      </c>
      <c r="C260" s="37">
        <v>0.22326854704706903</v>
      </c>
      <c r="E260" s="32">
        <v>0.76</v>
      </c>
      <c r="F260" s="37">
        <v>0.86835152207743249</v>
      </c>
      <c r="G260" s="37">
        <v>0.2285135584414279</v>
      </c>
    </row>
    <row r="261" spans="1:7">
      <c r="A261" s="32">
        <v>0.77</v>
      </c>
      <c r="B261" s="37">
        <v>0.85367627720763295</v>
      </c>
      <c r="C261" s="37">
        <v>0.22465165189674552</v>
      </c>
      <c r="E261" s="32">
        <v>0.77</v>
      </c>
      <c r="F261" s="37">
        <v>0.87285626521849535</v>
      </c>
      <c r="G261" s="37">
        <v>0.22969901716275978</v>
      </c>
    </row>
    <row r="262" spans="1:7">
      <c r="A262" s="32">
        <v>0.78</v>
      </c>
      <c r="B262" s="37">
        <v>0.85875346180615475</v>
      </c>
      <c r="C262" s="37">
        <v>0.22598775310688285</v>
      </c>
      <c r="E262" s="32">
        <v>0.78</v>
      </c>
      <c r="F262" s="37">
        <v>0.87729899990747451</v>
      </c>
      <c r="G262" s="37">
        <v>0.23086815787038648</v>
      </c>
    </row>
    <row r="263" spans="1:7">
      <c r="A263" s="32">
        <v>0.79</v>
      </c>
      <c r="B263" s="37">
        <v>0.86372204067962688</v>
      </c>
      <c r="C263" s="37">
        <v>0.2272952738630597</v>
      </c>
      <c r="E263" s="32">
        <v>0.79</v>
      </c>
      <c r="F263" s="37">
        <v>0.88161164312781026</v>
      </c>
      <c r="G263" s="37">
        <v>0.23200306398100226</v>
      </c>
    </row>
    <row r="264" spans="1:7">
      <c r="A264" s="32">
        <v>0.8</v>
      </c>
      <c r="B264" s="37">
        <v>0.86851999143966674</v>
      </c>
      <c r="C264" s="37">
        <v>0.22855789248412281</v>
      </c>
      <c r="E264" s="32">
        <v>0.8</v>
      </c>
      <c r="F264" s="37">
        <v>0.88584110172288244</v>
      </c>
      <c r="G264" s="37">
        <v>0.23311607940075893</v>
      </c>
    </row>
    <row r="265" spans="1:7">
      <c r="A265" s="32">
        <v>0.81</v>
      </c>
      <c r="B265" s="37">
        <v>0.87324274338074337</v>
      </c>
      <c r="C265" s="37">
        <v>0.22980072194230089</v>
      </c>
      <c r="E265" s="32">
        <v>0.81</v>
      </c>
      <c r="F265" s="37">
        <v>0.88996164502248831</v>
      </c>
      <c r="G265" s="37">
        <v>0.23420043290065529</v>
      </c>
    </row>
    <row r="266" spans="1:7">
      <c r="A266" s="32">
        <v>0.82</v>
      </c>
      <c r="B266" s="37">
        <v>0.87791837960039276</v>
      </c>
      <c r="C266" s="37">
        <v>0.23103115252641918</v>
      </c>
      <c r="E266" s="32">
        <v>0.82</v>
      </c>
      <c r="F266" s="37">
        <v>0.89402410963888268</v>
      </c>
      <c r="G266" s="37">
        <v>0.23526950253654946</v>
      </c>
    </row>
    <row r="267" spans="1:7">
      <c r="A267" s="32">
        <v>0.83</v>
      </c>
      <c r="B267" s="37">
        <v>0.88252241057680192</v>
      </c>
      <c r="C267" s="37">
        <v>0.2322427396254742</v>
      </c>
      <c r="E267" s="32">
        <v>0.83</v>
      </c>
      <c r="F267" s="37">
        <v>0.89802939298605666</v>
      </c>
      <c r="G267" s="37">
        <v>0.23632352447001589</v>
      </c>
    </row>
    <row r="268" spans="1:7">
      <c r="A268" s="32">
        <v>0.84</v>
      </c>
      <c r="B268" s="37">
        <v>0.8870660163087658</v>
      </c>
      <c r="C268" s="37">
        <v>0.23343842534441206</v>
      </c>
      <c r="E268" s="32">
        <v>0.84</v>
      </c>
      <c r="F268" s="37">
        <v>0.90196268273857572</v>
      </c>
      <c r="G268" s="37">
        <v>0.23735860072067802</v>
      </c>
    </row>
    <row r="269" spans="1:7">
      <c r="A269" s="32">
        <v>0.85</v>
      </c>
      <c r="B269" s="37">
        <v>0.89154826512904395</v>
      </c>
      <c r="C269" s="37">
        <v>0.23461796450764316</v>
      </c>
      <c r="E269" s="32">
        <v>0.85</v>
      </c>
      <c r="F269" s="37">
        <v>0.90583349614123654</v>
      </c>
      <c r="G269" s="37">
        <v>0.23837723582664205</v>
      </c>
    </row>
    <row r="270" spans="1:7">
      <c r="A270" s="32">
        <v>0.86</v>
      </c>
      <c r="B270" s="37">
        <v>0.89591898012780635</v>
      </c>
      <c r="C270" s="37">
        <v>0.2357681526652122</v>
      </c>
      <c r="E270" s="32">
        <v>0.86</v>
      </c>
      <c r="F270" s="37">
        <v>0.90958194879078236</v>
      </c>
      <c r="G270" s="37">
        <v>0.23936367073441853</v>
      </c>
    </row>
    <row r="271" spans="1:7">
      <c r="A271" s="32">
        <v>0.87</v>
      </c>
      <c r="B271" s="37">
        <v>0.90016618273226945</v>
      </c>
      <c r="C271" s="37">
        <v>0.23688583756112355</v>
      </c>
      <c r="E271" s="32">
        <v>0.87</v>
      </c>
      <c r="F271" s="37">
        <v>0.91327026726875271</v>
      </c>
      <c r="G271" s="37">
        <v>0.24033428086020076</v>
      </c>
    </row>
    <row r="272" spans="1:7">
      <c r="A272" s="32">
        <v>0.88</v>
      </c>
      <c r="B272" s="37">
        <v>0.90428747722750058</v>
      </c>
      <c r="C272" s="37">
        <v>0.23797038874407908</v>
      </c>
      <c r="E272" s="32">
        <v>0.88</v>
      </c>
      <c r="F272" s="37">
        <v>0.91685376768323157</v>
      </c>
      <c r="G272" s="37">
        <v>0.24127730728506333</v>
      </c>
    </row>
    <row r="273" spans="1:7">
      <c r="A273" s="32">
        <v>0.89</v>
      </c>
      <c r="B273" s="37">
        <v>0.90837776052706032</v>
      </c>
      <c r="C273" s="37">
        <v>0.2390467790860685</v>
      </c>
      <c r="E273" s="32">
        <v>0.89</v>
      </c>
      <c r="F273" s="37">
        <v>0.92036406213164446</v>
      </c>
      <c r="G273" s="37">
        <v>0.24220106898201482</v>
      </c>
    </row>
    <row r="274" spans="1:7">
      <c r="A274" s="32">
        <v>0.9</v>
      </c>
      <c r="B274" s="37">
        <v>0.91240788477428214</v>
      </c>
      <c r="C274" s="37">
        <v>0.24010733809849533</v>
      </c>
      <c r="E274" s="32">
        <v>0.9</v>
      </c>
      <c r="F274" s="37">
        <v>0.92376423072852332</v>
      </c>
      <c r="G274" s="37">
        <v>0.24309585019172053</v>
      </c>
    </row>
    <row r="275" spans="1:7">
      <c r="A275" s="32">
        <v>0.91</v>
      </c>
      <c r="B275" s="37">
        <v>0.91634098258286922</v>
      </c>
      <c r="C275" s="37">
        <v>0.24114236383759718</v>
      </c>
      <c r="E275" s="32">
        <v>0.91</v>
      </c>
      <c r="F275" s="37">
        <v>0.92711373199160119</v>
      </c>
      <c r="G275" s="37">
        <v>0.24397729789252912</v>
      </c>
    </row>
    <row r="276" spans="1:7">
      <c r="A276" s="32">
        <v>0.92</v>
      </c>
      <c r="B276" s="37">
        <v>0.92015296371129462</v>
      </c>
      <c r="C276" s="37">
        <v>0.24214551676613016</v>
      </c>
      <c r="E276" s="32">
        <v>0.92</v>
      </c>
      <c r="F276" s="37">
        <v>0.93041785062811544</v>
      </c>
      <c r="G276" s="37">
        <v>0.2448468027968754</v>
      </c>
    </row>
    <row r="277" spans="1:7">
      <c r="A277" s="32">
        <v>0.93</v>
      </c>
      <c r="B277" s="37">
        <v>0.92392168888241666</v>
      </c>
      <c r="C277" s="37">
        <v>0.2431372865480044</v>
      </c>
      <c r="E277" s="32">
        <v>0.93</v>
      </c>
      <c r="F277" s="37">
        <v>0.93367924558912019</v>
      </c>
      <c r="G277" s="37">
        <v>0.24570506462871988</v>
      </c>
    </row>
    <row r="278" spans="1:7">
      <c r="A278" s="32">
        <v>0.94</v>
      </c>
      <c r="B278" s="37">
        <v>0.92764462928742975</v>
      </c>
      <c r="C278" s="37">
        <v>0.24411700770721836</v>
      </c>
      <c r="E278" s="32">
        <v>0.94</v>
      </c>
      <c r="F278" s="37">
        <v>0.93683928928508886</v>
      </c>
      <c r="G278" s="37">
        <v>0.24653665507502792</v>
      </c>
    </row>
    <row r="279" spans="1:7">
      <c r="A279" s="32">
        <v>0.95</v>
      </c>
      <c r="B279" s="37">
        <v>0.93127746420565405</v>
      </c>
      <c r="C279" s="37">
        <v>0.24507301689622477</v>
      </c>
      <c r="E279" s="32">
        <v>0.95</v>
      </c>
      <c r="F279" s="37">
        <v>0.93995017845334272</v>
      </c>
      <c r="G279" s="37">
        <v>0.24735531011930473</v>
      </c>
    </row>
    <row r="280" spans="1:7">
      <c r="A280" s="32">
        <v>0.96</v>
      </c>
      <c r="B280" s="37">
        <v>0.93480781577794603</v>
      </c>
      <c r="C280" s="37">
        <v>0.24600205678367001</v>
      </c>
      <c r="E280" s="32">
        <v>0.96</v>
      </c>
      <c r="F280" s="37">
        <v>0.94301417218894856</v>
      </c>
      <c r="G280" s="37">
        <v>0.24816162426025384</v>
      </c>
    </row>
    <row r="281" spans="1:7">
      <c r="A281" s="32">
        <v>0.97</v>
      </c>
      <c r="B281" s="37">
        <v>0.93822716591052024</v>
      </c>
      <c r="C281" s="37">
        <v>0.24690188576592639</v>
      </c>
      <c r="E281" s="32">
        <v>0.97</v>
      </c>
      <c r="F281" s="37">
        <v>0.9459601171615184</v>
      </c>
      <c r="G281" s="37">
        <v>0.24893687293724678</v>
      </c>
    </row>
    <row r="282" spans="1:7">
      <c r="A282" s="32">
        <v>0.98</v>
      </c>
      <c r="B282" s="37">
        <v>0.94159301175360022</v>
      </c>
      <c r="C282" s="37">
        <v>0.24778763467200005</v>
      </c>
      <c r="E282" s="32">
        <v>0.98</v>
      </c>
      <c r="F282" s="37">
        <v>0.94884161597243433</v>
      </c>
      <c r="G282" s="37">
        <v>0.24969516209801396</v>
      </c>
    </row>
    <row r="283" spans="1:7">
      <c r="A283" s="32">
        <v>0.99</v>
      </c>
      <c r="B283" s="37">
        <v>0.94487700401501185</v>
      </c>
      <c r="C283" s="37">
        <v>0.24865184316184522</v>
      </c>
      <c r="E283" s="32">
        <v>0.99</v>
      </c>
      <c r="F283" s="37">
        <v>0.95167721203664535</v>
      </c>
      <c r="G283" s="37">
        <v>0.25044137158859514</v>
      </c>
    </row>
    <row r="284" spans="1:7">
      <c r="A284" s="32">
        <v>1</v>
      </c>
      <c r="B284" s="37">
        <v>0.94809285150621669</v>
      </c>
      <c r="C284" s="37">
        <v>0.24949811881742545</v>
      </c>
      <c r="E284" s="32">
        <v>1</v>
      </c>
      <c r="F284" s="37">
        <v>0.95447226588323164</v>
      </c>
      <c r="G284" s="37">
        <v>0.25117691207453985</v>
      </c>
    </row>
    <row r="285" spans="1:7">
      <c r="A285" s="32">
        <v>1.01</v>
      </c>
      <c r="B285" s="37">
        <v>0.95126145018506303</v>
      </c>
      <c r="C285" s="37">
        <v>0.25033196057501661</v>
      </c>
      <c r="E285" s="32">
        <v>1.01</v>
      </c>
      <c r="F285" s="37">
        <v>0.95718087943351993</v>
      </c>
      <c r="G285" s="37">
        <v>0.25188970511408937</v>
      </c>
    </row>
    <row r="286" spans="1:7">
      <c r="A286" s="32">
        <v>1.02</v>
      </c>
      <c r="B286" s="37">
        <v>0.95438559504535869</v>
      </c>
      <c r="C286" s="37">
        <v>0.25115410395930493</v>
      </c>
      <c r="E286" s="32">
        <v>1.02</v>
      </c>
      <c r="F286" s="37">
        <v>0.95983080954122957</v>
      </c>
      <c r="G286" s="37">
        <v>0.25258705514243374</v>
      </c>
    </row>
    <row r="287" spans="1:7">
      <c r="A287" s="32">
        <v>1.03</v>
      </c>
      <c r="B287" s="37">
        <v>0.95743760228297881</v>
      </c>
      <c r="C287" s="37">
        <v>0.25195726375867866</v>
      </c>
      <c r="E287" s="32">
        <v>1.03</v>
      </c>
      <c r="F287" s="37">
        <v>0.96235692349879809</v>
      </c>
      <c r="G287" s="37">
        <v>0.25325182197337276</v>
      </c>
    </row>
    <row r="288" spans="1:7">
      <c r="A288" s="32">
        <v>1.04</v>
      </c>
      <c r="B288" s="37">
        <v>0.96040043569924038</v>
      </c>
      <c r="C288" s="37">
        <v>0.25273695676295799</v>
      </c>
      <c r="E288" s="32">
        <v>1.04</v>
      </c>
      <c r="F288" s="37">
        <v>0.96483857299058473</v>
      </c>
      <c r="G288" s="37">
        <v>0.25390488762910685</v>
      </c>
    </row>
    <row r="289" spans="1:7">
      <c r="A289" s="32">
        <v>1.05</v>
      </c>
      <c r="B289" s="37">
        <v>0.96328727172677364</v>
      </c>
      <c r="C289" s="37">
        <v>0.25349665045441411</v>
      </c>
      <c r="E289" s="32">
        <v>1.05</v>
      </c>
      <c r="F289" s="37">
        <v>0.96725903199175411</v>
      </c>
      <c r="G289" s="37">
        <v>0.25454185052415113</v>
      </c>
    </row>
    <row r="290" spans="1:7">
      <c r="A290" s="32">
        <v>1.06</v>
      </c>
      <c r="B290" s="37">
        <v>0.96612566108410081</v>
      </c>
      <c r="C290" s="37">
        <v>0.25424359502213179</v>
      </c>
      <c r="E290" s="32">
        <v>1.06</v>
      </c>
      <c r="F290" s="37">
        <v>0.96965045294798946</v>
      </c>
      <c r="G290" s="37">
        <v>0.25517117182842369</v>
      </c>
    </row>
    <row r="291" spans="1:7">
      <c r="A291" s="32">
        <v>1.07</v>
      </c>
      <c r="B291" s="37">
        <v>0.96894075876995323</v>
      </c>
      <c r="C291" s="37">
        <v>0.2549844102026193</v>
      </c>
      <c r="E291" s="32">
        <v>1.07</v>
      </c>
      <c r="F291" s="37">
        <v>0.97200367697690304</v>
      </c>
      <c r="G291" s="37">
        <v>0.25579044130971679</v>
      </c>
    </row>
    <row r="292" spans="1:7">
      <c r="A292" s="32">
        <v>1.08</v>
      </c>
      <c r="B292" s="37">
        <v>0.97166827978193437</v>
      </c>
      <c r="C292" s="37">
        <v>0.25570217888998276</v>
      </c>
      <c r="E292" s="32">
        <v>1.08</v>
      </c>
      <c r="F292" s="37">
        <v>0.97433814646344608</v>
      </c>
      <c r="G292" s="37">
        <v>0.25640477538512291</v>
      </c>
    </row>
    <row r="293" spans="1:7">
      <c r="A293" s="32">
        <v>1.0900000000000001</v>
      </c>
      <c r="B293" s="37">
        <v>0.97433178197306325</v>
      </c>
      <c r="C293" s="37">
        <v>0.25640310051922721</v>
      </c>
      <c r="E293" s="32">
        <v>1.0900000000000001</v>
      </c>
      <c r="F293" s="37">
        <v>0.97666255550425107</v>
      </c>
      <c r="G293" s="37">
        <v>0.25701646197480826</v>
      </c>
    </row>
    <row r="294" spans="1:7">
      <c r="A294" s="32">
        <v>1.1000000000000001</v>
      </c>
      <c r="B294" s="37">
        <v>0.97691542701658485</v>
      </c>
      <c r="C294" s="37">
        <v>0.25708300710962761</v>
      </c>
      <c r="E294" s="32">
        <v>1.1000000000000001</v>
      </c>
      <c r="F294" s="37">
        <v>0.97895671542538276</v>
      </c>
      <c r="G294" s="37">
        <v>0.25762018826984312</v>
      </c>
    </row>
    <row r="295" spans="1:7">
      <c r="A295" s="32">
        <v>1.1100000000000001</v>
      </c>
      <c r="B295" s="37">
        <v>0.97946593134086912</v>
      </c>
      <c r="C295" s="37">
        <v>0.25775419245812348</v>
      </c>
      <c r="E295" s="32">
        <v>1.1100000000000001</v>
      </c>
      <c r="F295" s="37">
        <v>0.98123309948600446</v>
      </c>
      <c r="G295" s="37">
        <v>0.2582192367068496</v>
      </c>
    </row>
    <row r="296" spans="1:7">
      <c r="A296" s="32">
        <v>1.1200000000000001</v>
      </c>
      <c r="B296" s="37">
        <v>0.98197783804201477</v>
      </c>
      <c r="C296" s="37">
        <v>0.25841522053737231</v>
      </c>
      <c r="E296" s="32">
        <v>1.1200000000000001</v>
      </c>
      <c r="F296" s="37">
        <v>0.98348528487329445</v>
      </c>
      <c r="G296" s="37">
        <v>0.25881191707192563</v>
      </c>
    </row>
    <row r="297" spans="1:7">
      <c r="A297" s="32">
        <v>1.1299999999999999</v>
      </c>
      <c r="B297" s="37">
        <v>0.98442599211890713</v>
      </c>
      <c r="C297" s="37">
        <v>0.25905947161023873</v>
      </c>
      <c r="E297" s="32">
        <v>1.1299999999999999</v>
      </c>
      <c r="F297" s="37">
        <v>0.98571326873456422</v>
      </c>
      <c r="G297" s="37">
        <v>0.2593982286143654</v>
      </c>
    </row>
    <row r="298" spans="1:7">
      <c r="A298" s="32">
        <v>1.1399999999999999</v>
      </c>
      <c r="B298" s="37">
        <v>0.98680759856705946</v>
      </c>
      <c r="C298" s="37">
        <v>0.25968621014922622</v>
      </c>
      <c r="E298" s="32">
        <v>1.1399999999999999</v>
      </c>
      <c r="F298" s="37">
        <v>0.98789360283482275</v>
      </c>
      <c r="G298" s="37">
        <v>0.25997200074601257</v>
      </c>
    </row>
    <row r="299" spans="1:7">
      <c r="A299" s="32">
        <v>1.1499999999999999</v>
      </c>
      <c r="B299" s="37">
        <v>0.98913450286661808</v>
      </c>
      <c r="C299" s="37">
        <v>0.26029855338595215</v>
      </c>
      <c r="E299" s="32">
        <v>1.1499999999999999</v>
      </c>
      <c r="F299" s="37">
        <v>0.99003990943088316</v>
      </c>
      <c r="G299" s="37">
        <v>0.26053681827129171</v>
      </c>
    </row>
    <row r="300" spans="1:7">
      <c r="A300" s="32">
        <v>1.1599999999999999</v>
      </c>
      <c r="B300" s="37">
        <v>0.99140630573199084</v>
      </c>
      <c r="C300" s="37">
        <v>0.26089639624526073</v>
      </c>
      <c r="E300" s="32">
        <v>1.1599999999999999</v>
      </c>
      <c r="F300" s="37">
        <v>0.99212419357077841</v>
      </c>
      <c r="G300" s="37">
        <v>0.2610853140975799</v>
      </c>
    </row>
    <row r="301" spans="1:7">
      <c r="A301" s="32">
        <v>1.17</v>
      </c>
      <c r="B301" s="37">
        <v>0.99361901430670441</v>
      </c>
      <c r="C301" s="37">
        <v>0.26147868797544854</v>
      </c>
      <c r="E301" s="32">
        <v>1.17</v>
      </c>
      <c r="F301" s="37">
        <v>0.99417898810606276</v>
      </c>
      <c r="G301" s="37">
        <v>0.26162604950160195</v>
      </c>
    </row>
    <row r="302" spans="1:7">
      <c r="A302" s="32">
        <v>1.18</v>
      </c>
      <c r="B302" s="37">
        <v>0.99578354239853983</v>
      </c>
      <c r="C302" s="37">
        <v>0.26204830063119472</v>
      </c>
      <c r="E302" s="32">
        <v>1.18</v>
      </c>
      <c r="F302" s="37">
        <v>0.99616722228559329</v>
      </c>
      <c r="G302" s="37">
        <v>0.26214926902253161</v>
      </c>
    </row>
    <row r="303" spans="1:7">
      <c r="A303" s="32">
        <v>1.19</v>
      </c>
      <c r="B303" s="37">
        <v>0.99791639382025765</v>
      </c>
      <c r="C303" s="37">
        <v>0.26260957732112045</v>
      </c>
      <c r="E303" s="32">
        <v>1.19</v>
      </c>
      <c r="F303" s="37">
        <v>0.9981078157808333</v>
      </c>
      <c r="G303" s="37">
        <v>0.26265995152127908</v>
      </c>
    </row>
    <row r="304" spans="1:7">
      <c r="A304" s="32">
        <v>1.2</v>
      </c>
      <c r="B304" s="37">
        <v>1</v>
      </c>
      <c r="C304" s="37">
        <v>0.26315789473684215</v>
      </c>
      <c r="E304" s="32">
        <v>1.2</v>
      </c>
      <c r="F304" s="37">
        <v>1</v>
      </c>
      <c r="G304" s="37">
        <v>0.26315789473684958</v>
      </c>
    </row>
    <row r="305" spans="1:7">
      <c r="A305" s="32">
        <v>1.21</v>
      </c>
      <c r="B305" s="37">
        <v>1.002026242124376</v>
      </c>
      <c r="C305" s="37">
        <v>0.26369111634851999</v>
      </c>
      <c r="E305" s="32">
        <v>1.21</v>
      </c>
      <c r="F305" s="37">
        <v>1.0018719179080497</v>
      </c>
      <c r="G305" s="37">
        <v>0.26365050471265228</v>
      </c>
    </row>
    <row r="306" spans="1:7">
      <c r="A306" s="32">
        <v>1.22</v>
      </c>
      <c r="B306" s="37">
        <v>1.0040301242461387</v>
      </c>
      <c r="C306" s="37">
        <v>0.26421845374898389</v>
      </c>
      <c r="E306" s="32">
        <v>1.22</v>
      </c>
      <c r="F306" s="37">
        <v>1.0037256821430711</v>
      </c>
      <c r="G306" s="37">
        <v>0.2641383374060795</v>
      </c>
    </row>
    <row r="307" spans="1:7">
      <c r="A307" s="32">
        <v>1.23</v>
      </c>
      <c r="B307" s="37">
        <v>1.0059900849342249</v>
      </c>
      <c r="C307" s="37">
        <v>0.26473423287742764</v>
      </c>
      <c r="E307" s="32">
        <v>1.23</v>
      </c>
      <c r="F307" s="37">
        <v>1.0055074543394507</v>
      </c>
      <c r="G307" s="37">
        <v>0.26460722482617932</v>
      </c>
    </row>
    <row r="308" spans="1:7">
      <c r="A308" s="32">
        <v>1.24</v>
      </c>
      <c r="B308" s="37">
        <v>1.0079303475274175</v>
      </c>
      <c r="C308" s="37">
        <v>0.26524482829668883</v>
      </c>
      <c r="E308" s="32">
        <v>1.24</v>
      </c>
      <c r="F308" s="37">
        <v>1.0072459586220359</v>
      </c>
      <c r="G308" s="37">
        <v>0.26506472595317543</v>
      </c>
    </row>
    <row r="309" spans="1:7">
      <c r="A309" s="32">
        <v>1.25</v>
      </c>
      <c r="B309" s="37">
        <v>1.0098314801145249</v>
      </c>
      <c r="C309" s="37">
        <v>0.26574512634592767</v>
      </c>
      <c r="E309" s="32">
        <v>1.25</v>
      </c>
      <c r="F309" s="37">
        <v>1.0089371974395012</v>
      </c>
      <c r="G309" s="37">
        <v>0.26550978879987724</v>
      </c>
    </row>
    <row r="310" spans="1:7">
      <c r="A310" s="32">
        <v>1.26</v>
      </c>
      <c r="B310" s="37">
        <v>1.0116743169809128</v>
      </c>
      <c r="C310" s="37">
        <v>0.26623008341602972</v>
      </c>
      <c r="E310" s="32">
        <v>1.26</v>
      </c>
      <c r="F310" s="37">
        <v>1.0106192101107883</v>
      </c>
      <c r="G310" s="37">
        <v>0.2659524237133738</v>
      </c>
    </row>
    <row r="311" spans="1:7">
      <c r="A311" s="32">
        <v>1.27</v>
      </c>
      <c r="B311" s="37">
        <v>1.0134727000344568</v>
      </c>
      <c r="C311" s="37">
        <v>0.26670334211433078</v>
      </c>
      <c r="E311" s="32">
        <v>1.27</v>
      </c>
      <c r="F311" s="37">
        <v>1.0122520594369753</v>
      </c>
      <c r="G311" s="37">
        <v>0.26638212090447549</v>
      </c>
    </row>
    <row r="312" spans="1:7">
      <c r="A312" s="32">
        <v>1.28</v>
      </c>
      <c r="B312" s="37">
        <v>1.0152303559370219</v>
      </c>
      <c r="C312" s="37">
        <v>0.26716588314132156</v>
      </c>
      <c r="E312" s="32">
        <v>1.28</v>
      </c>
      <c r="F312" s="37">
        <v>1.0138514849809874</v>
      </c>
      <c r="G312" s="37">
        <v>0.26680302236342612</v>
      </c>
    </row>
    <row r="313" spans="1:7">
      <c r="A313" s="32">
        <v>1.29</v>
      </c>
      <c r="B313" s="37">
        <v>1.0169728389849269</v>
      </c>
      <c r="C313" s="37">
        <v>0.26762443131182284</v>
      </c>
      <c r="E313" s="32">
        <v>1.29</v>
      </c>
      <c r="F313" s="37">
        <v>1.0154170993349174</v>
      </c>
      <c r="G313" s="37">
        <v>0.26721502614077652</v>
      </c>
    </row>
    <row r="314" spans="1:7">
      <c r="A314" s="32">
        <v>1.3</v>
      </c>
      <c r="B314" s="37">
        <v>1.0186644796439666</v>
      </c>
      <c r="C314" s="37">
        <v>0.26806959990630697</v>
      </c>
      <c r="E314" s="32">
        <v>1.3</v>
      </c>
      <c r="F314" s="37">
        <v>1.0169486835913002</v>
      </c>
      <c r="G314" s="37">
        <v>0.26761807462929837</v>
      </c>
    </row>
    <row r="315" spans="1:7">
      <c r="A315" s="32">
        <v>1.31</v>
      </c>
      <c r="B315" s="37">
        <v>1.020295828155994</v>
      </c>
      <c r="C315" s="37">
        <v>0.26849890214631422</v>
      </c>
      <c r="E315" s="32">
        <v>1.31</v>
      </c>
      <c r="F315" s="37">
        <v>1.0184662729650484</v>
      </c>
      <c r="G315" s="37">
        <v>0.2680174402539694</v>
      </c>
    </row>
    <row r="316" spans="1:7">
      <c r="A316" s="32">
        <v>1.32</v>
      </c>
      <c r="B316" s="37">
        <v>1.021850513800588</v>
      </c>
      <c r="C316" s="37">
        <v>0.26890802994752316</v>
      </c>
      <c r="E316" s="32">
        <v>1.32</v>
      </c>
      <c r="F316" s="37">
        <v>1.0199527082844224</v>
      </c>
      <c r="G316" s="37">
        <v>0.26840860744327844</v>
      </c>
    </row>
    <row r="317" spans="1:7">
      <c r="A317" s="32">
        <v>1.33</v>
      </c>
      <c r="B317" s="37">
        <v>1.023373922060423</v>
      </c>
      <c r="C317" s="37">
        <v>0.26930892685800606</v>
      </c>
      <c r="E317" s="32">
        <v>1.33</v>
      </c>
      <c r="F317" s="37">
        <v>1.0213934576898793</v>
      </c>
      <c r="G317" s="37">
        <v>0.26878775202366173</v>
      </c>
    </row>
    <row r="318" spans="1:7">
      <c r="A318" s="32">
        <v>1.34</v>
      </c>
      <c r="B318" s="37">
        <v>1.0248773660347017</v>
      </c>
      <c r="C318" s="37">
        <v>0.26970457000913206</v>
      </c>
      <c r="E318" s="32">
        <v>1.34</v>
      </c>
      <c r="F318" s="37">
        <v>1.0228095566029889</v>
      </c>
      <c r="G318" s="37">
        <v>0.26916040963237498</v>
      </c>
    </row>
    <row r="319" spans="1:7">
      <c r="A319" s="32">
        <v>1.35</v>
      </c>
      <c r="B319" s="37">
        <v>1.0263720257184621</v>
      </c>
      <c r="C319" s="37">
        <v>0.27009790150485846</v>
      </c>
      <c r="E319" s="32">
        <v>1.35</v>
      </c>
      <c r="F319" s="37">
        <v>1.0241830710361914</v>
      </c>
      <c r="G319" s="37">
        <v>0.26952186079900708</v>
      </c>
    </row>
    <row r="320" spans="1:7">
      <c r="A320" s="32">
        <v>1.36</v>
      </c>
      <c r="B320" s="37">
        <v>1.0278382030220543</v>
      </c>
      <c r="C320" s="37">
        <v>0.2704837376373827</v>
      </c>
      <c r="E320" s="32">
        <v>1.36</v>
      </c>
      <c r="F320" s="37">
        <v>1.0255021389730621</v>
      </c>
      <c r="G320" s="37">
        <v>0.26986898394028891</v>
      </c>
    </row>
    <row r="321" spans="1:7">
      <c r="A321" s="32">
        <v>1.37</v>
      </c>
      <c r="B321" s="37">
        <v>1.0292870779403522</v>
      </c>
      <c r="C321" s="37">
        <v>0.270865020510619</v>
      </c>
      <c r="E321" s="32">
        <v>1.37</v>
      </c>
      <c r="F321" s="37">
        <v>1.0267796034459009</v>
      </c>
      <c r="G321" s="37">
        <v>0.27020515880156204</v>
      </c>
    </row>
    <row r="322" spans="1:7">
      <c r="A322" s="32">
        <v>1.38</v>
      </c>
      <c r="B322" s="37">
        <v>1.0306994847600743</v>
      </c>
      <c r="C322" s="37">
        <v>0.27123670651580906</v>
      </c>
      <c r="E322" s="32">
        <v>1.38</v>
      </c>
      <c r="F322" s="37">
        <v>1.0280189532966284</v>
      </c>
      <c r="G322" s="37">
        <v>0.27053130349912219</v>
      </c>
    </row>
    <row r="323" spans="1:7">
      <c r="A323" s="32">
        <v>1.39</v>
      </c>
      <c r="B323" s="37">
        <v>1.0320842077690726</v>
      </c>
      <c r="C323" s="37">
        <v>0.27160110730765075</v>
      </c>
      <c r="E323" s="32">
        <v>1.39</v>
      </c>
      <c r="F323" s="37">
        <v>1.0292341779618466</v>
      </c>
      <c r="G323" s="37">
        <v>0.2708510994636531</v>
      </c>
    </row>
    <row r="324" spans="1:7">
      <c r="A324" s="32">
        <v>1.4</v>
      </c>
      <c r="B324" s="37">
        <v>1.0334585493460611</v>
      </c>
      <c r="C324" s="37">
        <v>0.27196277614370029</v>
      </c>
      <c r="E324" s="32">
        <v>1.4</v>
      </c>
      <c r="F324" s="37">
        <v>1.0304251974703582</v>
      </c>
      <c r="G324" s="37">
        <v>0.27116452565010346</v>
      </c>
    </row>
    <row r="325" spans="1:7">
      <c r="A325" s="32">
        <v>1.41</v>
      </c>
      <c r="B325" s="37">
        <v>1.0348193152076623</v>
      </c>
      <c r="C325" s="37">
        <v>0.27232087242306902</v>
      </c>
      <c r="E325" s="32">
        <v>1.41</v>
      </c>
      <c r="F325" s="37">
        <v>1.031598976279924</v>
      </c>
      <c r="G325" s="37">
        <v>0.27147341481051585</v>
      </c>
    </row>
    <row r="326" spans="1:7">
      <c r="A326" s="32">
        <v>1.42</v>
      </c>
      <c r="B326" s="37">
        <v>1.0361720953541034</v>
      </c>
      <c r="C326" s="37">
        <v>0.2726768671984483</v>
      </c>
      <c r="E326" s="32">
        <v>1.42</v>
      </c>
      <c r="F326" s="37">
        <v>1.0327515758042907</v>
      </c>
      <c r="G326" s="37">
        <v>0.27177673047482265</v>
      </c>
    </row>
    <row r="327" spans="1:7">
      <c r="A327" s="32">
        <v>1.43</v>
      </c>
      <c r="B327" s="37">
        <v>1.0375138285961645</v>
      </c>
      <c r="C327" s="37">
        <v>0.2730299548937275</v>
      </c>
      <c r="E327" s="32">
        <v>1.43</v>
      </c>
      <c r="F327" s="37">
        <v>1.0338957811480252</v>
      </c>
      <c r="G327" s="37">
        <v>0.27207783714422679</v>
      </c>
    </row>
    <row r="328" spans="1:7">
      <c r="A328" s="32">
        <v>1.44</v>
      </c>
      <c r="B328" s="37">
        <v>1.0388105756413095</v>
      </c>
      <c r="C328" s="37">
        <v>0.27337120411613408</v>
      </c>
      <c r="E328" s="32">
        <v>1.44</v>
      </c>
      <c r="F328" s="37">
        <v>1.0350387756763542</v>
      </c>
      <c r="G328" s="37">
        <v>0.2723786251779976</v>
      </c>
    </row>
    <row r="329" spans="1:7">
      <c r="A329" s="32">
        <v>1.45</v>
      </c>
      <c r="B329" s="37">
        <v>1.0400752467306718</v>
      </c>
      <c r="C329" s="37">
        <v>0.27370401229754515</v>
      </c>
      <c r="E329" s="32">
        <v>1.45</v>
      </c>
      <c r="F329" s="37">
        <v>1.0361545464378477</v>
      </c>
      <c r="G329" s="37">
        <v>0.2726722490626014</v>
      </c>
    </row>
    <row r="330" spans="1:7">
      <c r="A330" s="32">
        <v>1.46</v>
      </c>
      <c r="B330" s="37">
        <v>1.0413223492480506</v>
      </c>
      <c r="C330" s="37">
        <v>0.27403219717053967</v>
      </c>
      <c r="E330" s="32">
        <v>1.46</v>
      </c>
      <c r="F330" s="37">
        <v>1.0372591209820317</v>
      </c>
      <c r="G330" s="37">
        <v>0.27296292657422866</v>
      </c>
    </row>
    <row r="331" spans="1:7">
      <c r="A331" s="32">
        <v>1.47</v>
      </c>
      <c r="B331" s="37">
        <v>1.0425223360445632</v>
      </c>
      <c r="C331" s="37">
        <v>0.27434798316962195</v>
      </c>
      <c r="E331" s="32">
        <v>1.47</v>
      </c>
      <c r="F331" s="37">
        <v>1.0383442609213103</v>
      </c>
      <c r="G331" s="37">
        <v>0.27324848971614429</v>
      </c>
    </row>
    <row r="332" spans="1:7">
      <c r="A332" s="32">
        <v>1.48</v>
      </c>
      <c r="B332" s="37">
        <v>1.0436962361717526</v>
      </c>
      <c r="C332" s="37">
        <v>0.27465690425572437</v>
      </c>
      <c r="E332" s="32">
        <v>1.48</v>
      </c>
      <c r="F332" s="37">
        <v>1.0394200204773854</v>
      </c>
      <c r="G332" s="37">
        <v>0.27353158433616387</v>
      </c>
    </row>
    <row r="333" spans="1:7">
      <c r="A333" s="32">
        <v>1.49</v>
      </c>
      <c r="B333" s="37">
        <v>1.0448596217738191</v>
      </c>
      <c r="C333" s="37">
        <v>0.27496305836153134</v>
      </c>
      <c r="E333" s="32">
        <v>1.49</v>
      </c>
      <c r="F333" s="37">
        <v>1.0404795234624089</v>
      </c>
      <c r="G333" s="37">
        <v>0.27381040091116993</v>
      </c>
    </row>
    <row r="334" spans="1:7">
      <c r="A334" s="32">
        <v>1.5</v>
      </c>
      <c r="B334" s="37">
        <v>1.0460096978521007</v>
      </c>
      <c r="C334" s="37">
        <v>0.27526570996107913</v>
      </c>
      <c r="E334" s="32">
        <v>1.5</v>
      </c>
      <c r="F334" s="37">
        <v>1.041507258038302</v>
      </c>
      <c r="G334" s="37">
        <v>0.27408085737851023</v>
      </c>
    </row>
    <row r="335" spans="1:7">
      <c r="A335" s="32">
        <v>1.51</v>
      </c>
      <c r="B335" s="37">
        <v>1.0471215755915373</v>
      </c>
      <c r="C335" s="37">
        <v>0.27555830936619402</v>
      </c>
      <c r="E335" s="32">
        <v>1.51</v>
      </c>
      <c r="F335" s="37">
        <v>1.0424869715240366</v>
      </c>
      <c r="G335" s="37">
        <v>0.2743386767168613</v>
      </c>
    </row>
    <row r="336" spans="1:7">
      <c r="A336" s="32">
        <v>1.52</v>
      </c>
      <c r="B336" s="37">
        <v>1.0481879347544949</v>
      </c>
      <c r="C336" s="37">
        <v>0.27583893019855132</v>
      </c>
      <c r="E336" s="32">
        <v>1.52</v>
      </c>
      <c r="F336" s="37">
        <v>1.0434657759257115</v>
      </c>
      <c r="G336" s="37">
        <v>0.27459625682256511</v>
      </c>
    </row>
    <row r="337" spans="1:7">
      <c r="A337" s="32">
        <v>1.53</v>
      </c>
      <c r="B337" s="37">
        <v>1.0492223510583958</v>
      </c>
      <c r="C337" s="37">
        <v>0.27611114501536732</v>
      </c>
      <c r="E337" s="32">
        <v>1.53</v>
      </c>
      <c r="F337" s="37">
        <v>1.0444166705333136</v>
      </c>
      <c r="G337" s="37">
        <v>0.27484649224561813</v>
      </c>
    </row>
    <row r="338" spans="1:7">
      <c r="A338" s="32">
        <v>1.54</v>
      </c>
      <c r="B338" s="37">
        <v>1.050231745453257</v>
      </c>
      <c r="C338" s="37">
        <v>0.27637677511927822</v>
      </c>
      <c r="E338" s="32">
        <v>1.54</v>
      </c>
      <c r="F338" s="37">
        <v>1.0453512306733468</v>
      </c>
      <c r="G338" s="37">
        <v>0.27509242912457404</v>
      </c>
    </row>
    <row r="339" spans="1:7">
      <c r="A339" s="32">
        <v>1.55</v>
      </c>
      <c r="B339" s="37">
        <v>1.0512081322256221</v>
      </c>
      <c r="C339" s="37">
        <v>0.27663371900674266</v>
      </c>
      <c r="E339" s="32">
        <v>1.55</v>
      </c>
      <c r="F339" s="37">
        <v>1.046282915288876</v>
      </c>
      <c r="G339" s="37">
        <v>0.27533760928655532</v>
      </c>
    </row>
    <row r="340" spans="1:7">
      <c r="A340" s="32">
        <v>1.56</v>
      </c>
      <c r="B340" s="37">
        <v>1.0521626913761131</v>
      </c>
      <c r="C340" s="37">
        <v>0.27688491878318761</v>
      </c>
      <c r="E340" s="32">
        <v>1.56</v>
      </c>
      <c r="F340" s="37">
        <v>1.047197660418135</v>
      </c>
      <c r="G340" s="37">
        <v>0.27557833168899193</v>
      </c>
    </row>
    <row r="341" spans="1:7">
      <c r="A341" s="32">
        <v>1.57</v>
      </c>
      <c r="B341" s="37">
        <v>1.0530890343352555</v>
      </c>
      <c r="C341" s="37">
        <v>0.27712869324611988</v>
      </c>
      <c r="E341" s="32">
        <v>1.57</v>
      </c>
      <c r="F341" s="37">
        <v>1.0481101350415916</v>
      </c>
      <c r="G341" s="37">
        <v>0.27581845658990151</v>
      </c>
    </row>
    <row r="342" spans="1:7">
      <c r="A342" s="32">
        <v>1.58</v>
      </c>
      <c r="B342" s="37">
        <v>1.0539930172902081</v>
      </c>
      <c r="C342" s="37">
        <v>0.27736658349742321</v>
      </c>
      <c r="E342" s="32">
        <v>1.58</v>
      </c>
      <c r="F342" s="37">
        <v>1.0490138374125626</v>
      </c>
      <c r="G342" s="37">
        <v>0.27605627300331492</v>
      </c>
    </row>
    <row r="343" spans="1:7">
      <c r="A343" s="32">
        <v>1.59</v>
      </c>
      <c r="B343" s="37">
        <v>1.0548594673834109</v>
      </c>
      <c r="C343" s="37">
        <v>0.27759459667984498</v>
      </c>
      <c r="E343" s="32">
        <v>1.59</v>
      </c>
      <c r="F343" s="37">
        <v>1.0499167070399824</v>
      </c>
      <c r="G343" s="37">
        <v>0.27629387027368868</v>
      </c>
    </row>
    <row r="344" spans="1:7">
      <c r="A344" s="32">
        <v>1.6</v>
      </c>
      <c r="B344" s="37">
        <v>1.0556987660473907</v>
      </c>
      <c r="C344" s="37">
        <v>0.27781546474931335</v>
      </c>
      <c r="E344" s="32">
        <v>1.6</v>
      </c>
      <c r="F344" s="37">
        <v>1.0507893288444043</v>
      </c>
      <c r="G344" s="37">
        <v>0.2765235075906417</v>
      </c>
    </row>
    <row r="345" spans="1:7">
      <c r="A345" s="32">
        <v>1.61</v>
      </c>
      <c r="B345" s="37">
        <v>1.0565187658963009</v>
      </c>
      <c r="C345" s="37">
        <v>0.2780312541832371</v>
      </c>
      <c r="E345" s="32">
        <v>1.61</v>
      </c>
      <c r="F345" s="37">
        <v>1.0516441734916424</v>
      </c>
      <c r="G345" s="37">
        <v>0.27674846670833597</v>
      </c>
    </row>
    <row r="346" spans="1:7">
      <c r="A346" s="32">
        <v>1.62</v>
      </c>
      <c r="B346" s="37">
        <v>1.0573198662227887</v>
      </c>
      <c r="C346" s="37">
        <v>0.27824207005862861</v>
      </c>
      <c r="E346" s="32">
        <v>1.62</v>
      </c>
      <c r="F346" s="37">
        <v>1.0524690720472281</v>
      </c>
      <c r="G346" s="37">
        <v>0.27696554527559536</v>
      </c>
    </row>
    <row r="347" spans="1:7">
      <c r="A347" s="32">
        <v>1.63</v>
      </c>
      <c r="B347" s="37">
        <v>1.0580910201152667</v>
      </c>
      <c r="C347" s="37">
        <v>0.27844500529349125</v>
      </c>
      <c r="E347" s="32">
        <v>1.63</v>
      </c>
      <c r="F347" s="37">
        <v>1.0532854219258212</v>
      </c>
      <c r="G347" s="37">
        <v>0.27718037419101477</v>
      </c>
    </row>
    <row r="348" spans="1:7">
      <c r="A348" s="32">
        <v>1.64</v>
      </c>
      <c r="B348" s="37">
        <v>1.058840878767672</v>
      </c>
      <c r="C348" s="37">
        <v>0.2786423365178084</v>
      </c>
      <c r="E348" s="32">
        <v>1.64</v>
      </c>
      <c r="F348" s="37">
        <v>1.0540922415928773</v>
      </c>
      <c r="G348" s="37">
        <v>0.27739269515602949</v>
      </c>
    </row>
    <row r="349" spans="1:7">
      <c r="A349" s="32">
        <v>1.65</v>
      </c>
      <c r="B349" s="37">
        <v>1.0595822193257576</v>
      </c>
      <c r="C349" s="37">
        <v>0.27883742613835727</v>
      </c>
      <c r="E349" s="32">
        <v>1.65</v>
      </c>
      <c r="F349" s="37">
        <v>1.0548661682306324</v>
      </c>
      <c r="G349" s="37">
        <v>0.27759636006070182</v>
      </c>
    </row>
    <row r="350" spans="1:7">
      <c r="A350" s="32">
        <v>1.66</v>
      </c>
      <c r="B350" s="37">
        <v>1.0603219627386318</v>
      </c>
      <c r="C350" s="37">
        <v>0.27903209545753471</v>
      </c>
      <c r="E350" s="32">
        <v>1.66</v>
      </c>
      <c r="F350" s="37">
        <v>1.0556057529254339</v>
      </c>
      <c r="G350" s="37">
        <v>0.27779098761196541</v>
      </c>
    </row>
    <row r="351" spans="1:7">
      <c r="A351" s="32">
        <v>1.67</v>
      </c>
      <c r="B351" s="37">
        <v>1.0610497275809558</v>
      </c>
      <c r="C351" s="37">
        <v>0.27922361252130418</v>
      </c>
      <c r="E351" s="32">
        <v>1.67</v>
      </c>
      <c r="F351" s="37">
        <v>1.0563357352175484</v>
      </c>
      <c r="G351" s="37">
        <v>0.27798308821515333</v>
      </c>
    </row>
    <row r="352" spans="1:7">
      <c r="A352" s="32">
        <v>1.68</v>
      </c>
      <c r="B352" s="37">
        <v>1.0617679095616182</v>
      </c>
      <c r="C352" s="37">
        <v>0.27941260777937321</v>
      </c>
      <c r="E352" s="32">
        <v>1.68</v>
      </c>
      <c r="F352" s="37">
        <v>1.0570465049242408</v>
      </c>
      <c r="G352" s="37">
        <v>0.27817013287480918</v>
      </c>
    </row>
    <row r="353" spans="1:7">
      <c r="A353" s="32">
        <v>1.69</v>
      </c>
      <c r="B353" s="37">
        <v>1.0624590732091777</v>
      </c>
      <c r="C353" s="37">
        <v>0.27959449294978361</v>
      </c>
      <c r="E353" s="32">
        <v>1.69</v>
      </c>
      <c r="F353" s="37">
        <v>1.0577572746309336</v>
      </c>
      <c r="G353" s="37">
        <v>0.27835717753446498</v>
      </c>
    </row>
    <row r="354" spans="1:7">
      <c r="A354" s="32">
        <v>1.7</v>
      </c>
      <c r="B354" s="37">
        <v>1.0631326682818694</v>
      </c>
      <c r="C354" s="37">
        <v>0.27977175481101824</v>
      </c>
      <c r="E354" s="32">
        <v>1.7</v>
      </c>
      <c r="F354" s="37">
        <v>1.0584680443376262</v>
      </c>
      <c r="G354" s="37">
        <v>0.27854422219412084</v>
      </c>
    </row>
  </sheetData>
  <mergeCells count="8">
    <mergeCell ref="A2:C2"/>
    <mergeCell ref="E2:G2"/>
    <mergeCell ref="A182:C182"/>
    <mergeCell ref="E182:G182"/>
    <mergeCell ref="A181:C181"/>
    <mergeCell ref="E181:G181"/>
    <mergeCell ref="A3:C3"/>
    <mergeCell ref="E3:G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098"/>
  <sheetViews>
    <sheetView workbookViewId="0"/>
  </sheetViews>
  <sheetFormatPr defaultRowHeight="15"/>
  <cols>
    <col min="1" max="3" width="10.7109375" style="1" customWidth="1"/>
    <col min="4" max="4" width="20.85546875" style="1" bestFit="1" customWidth="1"/>
    <col min="5" max="5" width="20.85546875" style="3" customWidth="1"/>
    <col min="6" max="6" width="32.85546875" style="1" customWidth="1"/>
    <col min="7" max="7" width="34.85546875" style="1" bestFit="1" customWidth="1"/>
    <col min="8" max="16384" width="9.140625" style="1"/>
  </cols>
  <sheetData>
    <row r="1" spans="1:7">
      <c r="F1" s="4"/>
      <c r="G1" s="2"/>
    </row>
    <row r="2" spans="1:7">
      <c r="B2" s="1" t="s">
        <v>12</v>
      </c>
      <c r="C2" s="20"/>
      <c r="F2" s="4"/>
      <c r="G2" s="3"/>
    </row>
    <row r="3" spans="1:7">
      <c r="B3" s="1" t="s">
        <v>13</v>
      </c>
      <c r="C3" s="22"/>
      <c r="F3" s="4"/>
      <c r="G3" s="3"/>
    </row>
    <row r="4" spans="1:7">
      <c r="B4" s="1" t="s">
        <v>14</v>
      </c>
      <c r="C4" s="21"/>
      <c r="F4" s="4"/>
      <c r="G4" s="3"/>
    </row>
    <row r="5" spans="1:7">
      <c r="F5" s="4"/>
      <c r="G5" s="3"/>
    </row>
    <row r="6" spans="1:7">
      <c r="F6" s="17" t="s">
        <v>6</v>
      </c>
      <c r="G6" s="30">
        <v>1</v>
      </c>
    </row>
    <row r="7" spans="1:7">
      <c r="D7" s="5"/>
      <c r="E7" s="48"/>
      <c r="F7" s="17" t="s">
        <v>17</v>
      </c>
      <c r="G7" s="31">
        <v>1.7</v>
      </c>
    </row>
    <row r="8" spans="1:7" ht="50.25" customHeight="1">
      <c r="D8" s="5"/>
      <c r="E8" s="48"/>
      <c r="F8" s="17" t="s">
        <v>38</v>
      </c>
      <c r="G8" s="23">
        <v>1.0596666666666668</v>
      </c>
    </row>
    <row r="9" spans="1:7">
      <c r="A9" s="3"/>
      <c r="G9" s="3"/>
    </row>
    <row r="10" spans="1:7" ht="75">
      <c r="C10" s="17" t="s">
        <v>8</v>
      </c>
      <c r="D10" s="24">
        <v>1148.8392030499995</v>
      </c>
      <c r="E10" s="7"/>
      <c r="F10" s="28" t="s">
        <v>40</v>
      </c>
      <c r="G10" s="25">
        <v>686.91169866660107</v>
      </c>
    </row>
    <row r="11" spans="1:7" ht="45">
      <c r="A11" s="3"/>
      <c r="D11" s="3"/>
      <c r="F11" s="28" t="s">
        <v>41</v>
      </c>
      <c r="G11" s="29">
        <v>22.897056622220035</v>
      </c>
    </row>
    <row r="12" spans="1:7">
      <c r="A12" s="3"/>
      <c r="G12" s="4"/>
    </row>
    <row r="13" spans="1:7">
      <c r="A13" s="1" t="s">
        <v>2</v>
      </c>
      <c r="B13" s="1" t="s">
        <v>3</v>
      </c>
      <c r="C13" s="3" t="s">
        <v>4</v>
      </c>
      <c r="D13" s="1" t="s">
        <v>5</v>
      </c>
    </row>
    <row r="14" spans="1:7" ht="15" customHeight="1">
      <c r="A14" s="26">
        <v>2006</v>
      </c>
      <c r="B14" s="26">
        <v>6</v>
      </c>
      <c r="C14" s="26">
        <v>25</v>
      </c>
      <c r="D14" s="20">
        <v>5.1889791800000005</v>
      </c>
      <c r="G14" s="23">
        <v>1.0596666666666668</v>
      </c>
    </row>
    <row r="15" spans="1:7" ht="15" customHeight="1">
      <c r="A15" s="26">
        <v>2010</v>
      </c>
      <c r="B15" s="26">
        <v>9</v>
      </c>
      <c r="C15" s="26">
        <v>30</v>
      </c>
      <c r="D15" s="20">
        <v>4.6614198399999998</v>
      </c>
      <c r="G15" s="23">
        <v>1.0596666666666668</v>
      </c>
    </row>
    <row r="16" spans="1:7" ht="15" customHeight="1">
      <c r="A16" s="26">
        <v>2006</v>
      </c>
      <c r="B16" s="26">
        <v>6</v>
      </c>
      <c r="C16" s="26">
        <v>26</v>
      </c>
      <c r="D16" s="20">
        <v>4.2204747200000003</v>
      </c>
      <c r="G16" s="23">
        <v>1.0596666666666668</v>
      </c>
    </row>
    <row r="17" spans="1:7" ht="15" customHeight="1">
      <c r="A17" s="26">
        <v>2012</v>
      </c>
      <c r="B17" s="26">
        <v>10</v>
      </c>
      <c r="C17" s="26">
        <v>29</v>
      </c>
      <c r="D17" s="20">
        <v>3.8503957799999995</v>
      </c>
      <c r="G17" s="23">
        <v>1.0596666666666668</v>
      </c>
    </row>
    <row r="18" spans="1:7" ht="15" customHeight="1">
      <c r="A18" s="26">
        <v>1999</v>
      </c>
      <c r="B18" s="26">
        <v>9</v>
      </c>
      <c r="C18" s="26">
        <v>16</v>
      </c>
      <c r="D18" s="20">
        <v>3.66929332</v>
      </c>
      <c r="G18" s="23">
        <v>1.0596666666666668</v>
      </c>
    </row>
    <row r="19" spans="1:7" ht="15" customHeight="1">
      <c r="A19" s="26">
        <v>2005</v>
      </c>
      <c r="B19" s="26">
        <v>10</v>
      </c>
      <c r="C19" s="26">
        <v>8</v>
      </c>
      <c r="D19" s="20">
        <v>3.66929332</v>
      </c>
      <c r="G19" s="23">
        <v>1.0596666666666668</v>
      </c>
    </row>
    <row r="20" spans="1:7" ht="15" customHeight="1">
      <c r="A20" s="26">
        <v>2005</v>
      </c>
      <c r="B20" s="26">
        <v>10</v>
      </c>
      <c r="C20" s="26">
        <v>7</v>
      </c>
      <c r="D20" s="20">
        <v>3.6299232199999998</v>
      </c>
      <c r="G20" s="23">
        <v>1.0596666666666668</v>
      </c>
    </row>
    <row r="21" spans="1:7" ht="15" customHeight="1">
      <c r="A21" s="26">
        <v>2008</v>
      </c>
      <c r="B21" s="26">
        <v>9</v>
      </c>
      <c r="C21" s="26">
        <v>6</v>
      </c>
      <c r="D21" s="20">
        <v>3.5000018900000001</v>
      </c>
      <c r="G21" s="23">
        <v>1.0596666666666668</v>
      </c>
    </row>
    <row r="22" spans="1:7" ht="15" customHeight="1">
      <c r="A22" s="26">
        <v>1995</v>
      </c>
      <c r="B22" s="26">
        <v>10</v>
      </c>
      <c r="C22" s="26">
        <v>14</v>
      </c>
      <c r="D22" s="20">
        <v>3.3582695299999998</v>
      </c>
      <c r="G22" s="23">
        <v>1.0596666666666668</v>
      </c>
    </row>
    <row r="23" spans="1:7" ht="15" customHeight="1">
      <c r="A23" s="26">
        <v>2011</v>
      </c>
      <c r="B23" s="26">
        <v>8</v>
      </c>
      <c r="C23" s="26">
        <v>27</v>
      </c>
      <c r="D23" s="20">
        <v>3.3307104599999997</v>
      </c>
      <c r="G23" s="23">
        <v>1.0596666666666668</v>
      </c>
    </row>
    <row r="24" spans="1:7" ht="15" customHeight="1">
      <c r="A24" s="26">
        <v>1985</v>
      </c>
      <c r="B24" s="26">
        <v>9</v>
      </c>
      <c r="C24" s="26">
        <v>27</v>
      </c>
      <c r="D24" s="20">
        <v>3.1692930499999998</v>
      </c>
      <c r="G24" s="23">
        <v>1.0596666666666668</v>
      </c>
    </row>
    <row r="25" spans="1:7" ht="15" customHeight="1">
      <c r="A25" s="26">
        <v>2011</v>
      </c>
      <c r="B25" s="26">
        <v>12</v>
      </c>
      <c r="C25" s="26">
        <v>7</v>
      </c>
      <c r="D25" s="20">
        <v>3.0984268699999999</v>
      </c>
      <c r="G25" s="23">
        <v>1.0596666666666668</v>
      </c>
    </row>
    <row r="26" spans="1:7" ht="15" customHeight="1">
      <c r="A26" s="26">
        <v>2011</v>
      </c>
      <c r="B26" s="26">
        <v>9</v>
      </c>
      <c r="C26" s="26">
        <v>7</v>
      </c>
      <c r="D26" s="20">
        <v>2.8188991599999995</v>
      </c>
      <c r="G26" s="23">
        <v>1.0596666666666668</v>
      </c>
    </row>
    <row r="27" spans="1:7" ht="15" customHeight="1">
      <c r="A27" s="26">
        <v>2007</v>
      </c>
      <c r="B27" s="26">
        <v>10</v>
      </c>
      <c r="C27" s="26">
        <v>26</v>
      </c>
      <c r="D27" s="20">
        <v>2.6496077299999996</v>
      </c>
      <c r="G27" s="23">
        <v>1.0596666666666668</v>
      </c>
    </row>
    <row r="28" spans="1:7" ht="15" customHeight="1">
      <c r="A28" s="26">
        <v>2005</v>
      </c>
      <c r="B28" s="26">
        <v>5</v>
      </c>
      <c r="C28" s="26">
        <v>20</v>
      </c>
      <c r="D28" s="20">
        <v>2.62992268</v>
      </c>
      <c r="G28" s="23">
        <v>1.0596666666666668</v>
      </c>
    </row>
    <row r="29" spans="1:7" ht="15" customHeight="1">
      <c r="A29" s="26">
        <v>2008</v>
      </c>
      <c r="B29" s="26">
        <v>5</v>
      </c>
      <c r="C29" s="26">
        <v>11</v>
      </c>
      <c r="D29" s="20">
        <v>2.62992268</v>
      </c>
      <c r="G29" s="23">
        <v>1.0596666666666668</v>
      </c>
    </row>
    <row r="30" spans="1:7" ht="15" customHeight="1">
      <c r="A30" s="26">
        <v>1996</v>
      </c>
      <c r="B30" s="26">
        <v>11</v>
      </c>
      <c r="C30" s="26">
        <v>8</v>
      </c>
      <c r="D30" s="20">
        <v>2.5708675299999997</v>
      </c>
      <c r="G30" s="23">
        <v>1.0596666666666668</v>
      </c>
    </row>
    <row r="31" spans="1:7" ht="15" customHeight="1">
      <c r="A31" s="26">
        <v>2004</v>
      </c>
      <c r="B31" s="26">
        <v>9</v>
      </c>
      <c r="C31" s="26">
        <v>28</v>
      </c>
      <c r="D31" s="20">
        <v>2.46063125</v>
      </c>
      <c r="G31" s="23">
        <v>1.0596666666666668</v>
      </c>
    </row>
    <row r="32" spans="1:7" ht="15" customHeight="1">
      <c r="A32" s="26">
        <v>2004</v>
      </c>
      <c r="B32" s="26">
        <v>8</v>
      </c>
      <c r="C32" s="26">
        <v>12</v>
      </c>
      <c r="D32" s="20">
        <v>2.4291351699999999</v>
      </c>
      <c r="G32" s="23">
        <v>1.0596666666666668</v>
      </c>
    </row>
    <row r="33" spans="1:7" ht="15" customHeight="1">
      <c r="A33" s="26">
        <v>2007</v>
      </c>
      <c r="B33" s="26">
        <v>4</v>
      </c>
      <c r="C33" s="26">
        <v>15</v>
      </c>
      <c r="D33" s="20">
        <v>2.4094501199999998</v>
      </c>
      <c r="G33" s="23">
        <v>1.0596666666666668</v>
      </c>
    </row>
    <row r="34" spans="1:7" ht="15" customHeight="1">
      <c r="A34" s="26">
        <v>1986</v>
      </c>
      <c r="B34" s="26">
        <v>12</v>
      </c>
      <c r="C34" s="26">
        <v>24</v>
      </c>
      <c r="D34" s="20">
        <v>2.35826899</v>
      </c>
      <c r="G34" s="23">
        <v>1.0596666666666668</v>
      </c>
    </row>
    <row r="35" spans="1:7" ht="15" customHeight="1">
      <c r="A35" s="26">
        <v>1983</v>
      </c>
      <c r="B35" s="26">
        <v>6</v>
      </c>
      <c r="C35" s="26">
        <v>28</v>
      </c>
      <c r="D35" s="20">
        <v>2.3110248699999998</v>
      </c>
      <c r="G35" s="23">
        <v>1.0596666666666668</v>
      </c>
    </row>
    <row r="36" spans="1:7" ht="15" customHeight="1">
      <c r="A36" s="26">
        <v>1993</v>
      </c>
      <c r="B36" s="26">
        <v>3</v>
      </c>
      <c r="C36" s="26">
        <v>13</v>
      </c>
      <c r="D36" s="20">
        <v>2.2913398200000001</v>
      </c>
      <c r="G36" s="23">
        <v>1.0596666666666668</v>
      </c>
    </row>
    <row r="37" spans="1:7" ht="15" customHeight="1">
      <c r="A37" s="26">
        <v>2003</v>
      </c>
      <c r="B37" s="26">
        <v>9</v>
      </c>
      <c r="C37" s="26">
        <v>18</v>
      </c>
      <c r="D37" s="20">
        <v>2.2795287899999996</v>
      </c>
      <c r="G37" s="23">
        <v>1.0596666666666668</v>
      </c>
    </row>
    <row r="38" spans="1:7" ht="15" customHeight="1">
      <c r="A38" s="26">
        <v>2003</v>
      </c>
      <c r="B38" s="26">
        <v>2</v>
      </c>
      <c r="C38" s="26">
        <v>22</v>
      </c>
      <c r="D38" s="20">
        <v>2.27165477</v>
      </c>
      <c r="G38" s="23">
        <v>1.0596666666666668</v>
      </c>
    </row>
    <row r="39" spans="1:7" ht="15" customHeight="1">
      <c r="A39" s="26">
        <v>1993</v>
      </c>
      <c r="B39" s="26">
        <v>11</v>
      </c>
      <c r="C39" s="26">
        <v>28</v>
      </c>
      <c r="D39" s="20">
        <v>2.25984374</v>
      </c>
      <c r="G39" s="23">
        <v>1.0596666666666668</v>
      </c>
    </row>
    <row r="40" spans="1:7" ht="15" customHeight="1">
      <c r="A40" s="26">
        <v>2008</v>
      </c>
      <c r="B40" s="26">
        <v>5</v>
      </c>
      <c r="C40" s="26">
        <v>9</v>
      </c>
      <c r="D40" s="20">
        <v>2.2204736399999998</v>
      </c>
      <c r="G40" s="23">
        <v>1.0596666666666668</v>
      </c>
    </row>
    <row r="41" spans="1:7" ht="15" customHeight="1">
      <c r="A41" s="26">
        <v>1990</v>
      </c>
      <c r="B41" s="26">
        <v>6</v>
      </c>
      <c r="C41" s="26">
        <v>9</v>
      </c>
      <c r="D41" s="20">
        <v>2.1889775600000001</v>
      </c>
      <c r="G41" s="23">
        <v>1.0596666666666668</v>
      </c>
    </row>
    <row r="42" spans="1:7" ht="15" customHeight="1">
      <c r="A42" s="26">
        <v>2004</v>
      </c>
      <c r="B42" s="26">
        <v>7</v>
      </c>
      <c r="C42" s="26">
        <v>4</v>
      </c>
      <c r="D42" s="20">
        <v>2.1811035400000001</v>
      </c>
      <c r="G42" s="23">
        <v>1.0596666666666668</v>
      </c>
    </row>
    <row r="43" spans="1:7" ht="15" customHeight="1">
      <c r="A43" s="26">
        <v>2006</v>
      </c>
      <c r="B43" s="26">
        <v>9</v>
      </c>
      <c r="C43" s="26">
        <v>1</v>
      </c>
      <c r="D43" s="20">
        <v>2.1811035400000001</v>
      </c>
      <c r="G43" s="23">
        <v>1.0596666666666668</v>
      </c>
    </row>
    <row r="44" spans="1:7" ht="15" customHeight="1">
      <c r="A44" s="26">
        <v>1997</v>
      </c>
      <c r="B44" s="26">
        <v>5</v>
      </c>
      <c r="C44" s="26">
        <v>25</v>
      </c>
      <c r="D44" s="20">
        <v>2.16929251</v>
      </c>
      <c r="G44" s="23">
        <v>1.0596666666666668</v>
      </c>
    </row>
    <row r="45" spans="1:7" ht="15" customHeight="1">
      <c r="A45" s="26">
        <v>2003</v>
      </c>
      <c r="B45" s="26">
        <v>2</v>
      </c>
      <c r="C45" s="26">
        <v>16</v>
      </c>
      <c r="D45" s="20">
        <v>2.1417334399999999</v>
      </c>
      <c r="G45" s="23">
        <v>1.0596666666666668</v>
      </c>
    </row>
    <row r="46" spans="1:7" ht="15" customHeight="1">
      <c r="A46" s="26">
        <v>2005</v>
      </c>
      <c r="B46" s="26">
        <v>7</v>
      </c>
      <c r="C46" s="26">
        <v>8</v>
      </c>
      <c r="D46" s="20">
        <v>2.1417334399999999</v>
      </c>
      <c r="G46" s="23">
        <v>1.0596666666666668</v>
      </c>
    </row>
    <row r="47" spans="1:7" ht="15" customHeight="1">
      <c r="A47" s="26">
        <v>1987</v>
      </c>
      <c r="B47" s="26">
        <v>9</v>
      </c>
      <c r="C47" s="26">
        <v>12</v>
      </c>
      <c r="D47" s="20">
        <v>2.1299224099999998</v>
      </c>
      <c r="G47" s="23">
        <v>1.0596666666666668</v>
      </c>
    </row>
    <row r="48" spans="1:7" ht="15" customHeight="1">
      <c r="A48" s="26">
        <v>1989</v>
      </c>
      <c r="B48" s="26">
        <v>5</v>
      </c>
      <c r="C48" s="26">
        <v>5</v>
      </c>
      <c r="D48" s="20">
        <v>2.0984263299999997</v>
      </c>
      <c r="G48" s="23">
        <v>1.0596666666666668</v>
      </c>
    </row>
    <row r="49" spans="1:7" ht="15" customHeight="1">
      <c r="A49" s="26">
        <v>2004</v>
      </c>
      <c r="B49" s="26">
        <v>7</v>
      </c>
      <c r="C49" s="26">
        <v>27</v>
      </c>
      <c r="D49" s="20">
        <v>2.0984263299999997</v>
      </c>
      <c r="G49" s="23">
        <v>1.0596666666666668</v>
      </c>
    </row>
    <row r="50" spans="1:7" ht="15" customHeight="1">
      <c r="A50" s="26">
        <v>1997</v>
      </c>
      <c r="B50" s="26">
        <v>8</v>
      </c>
      <c r="C50" s="26">
        <v>20</v>
      </c>
      <c r="D50" s="20">
        <v>2.0590562299999999</v>
      </c>
      <c r="G50" s="23">
        <v>1.0596666666666668</v>
      </c>
    </row>
    <row r="51" spans="1:7" ht="15" customHeight="1">
      <c r="A51" s="26">
        <v>2004</v>
      </c>
      <c r="B51" s="26">
        <v>11</v>
      </c>
      <c r="C51" s="26">
        <v>12</v>
      </c>
      <c r="D51" s="20">
        <v>2.0590562299999999</v>
      </c>
      <c r="G51" s="23">
        <v>1.0596666666666668</v>
      </c>
    </row>
    <row r="52" spans="1:7" ht="15" customHeight="1">
      <c r="A52" s="26">
        <v>2008</v>
      </c>
      <c r="B52" s="26">
        <v>2</v>
      </c>
      <c r="C52" s="26">
        <v>1</v>
      </c>
      <c r="D52" s="20">
        <v>2.0511822099999999</v>
      </c>
      <c r="G52" s="23">
        <v>1.0596666666666668</v>
      </c>
    </row>
    <row r="53" spans="1:7" ht="15" customHeight="1">
      <c r="A53" s="26">
        <v>1999</v>
      </c>
      <c r="B53" s="26">
        <v>8</v>
      </c>
      <c r="C53" s="26">
        <v>26</v>
      </c>
      <c r="D53" s="20">
        <v>2.0314971599999998</v>
      </c>
      <c r="G53" s="23">
        <v>1.0596666666666668</v>
      </c>
    </row>
    <row r="54" spans="1:7" ht="15" customHeight="1">
      <c r="A54" s="26">
        <v>1998</v>
      </c>
      <c r="B54" s="26">
        <v>2</v>
      </c>
      <c r="C54" s="26">
        <v>4</v>
      </c>
      <c r="D54" s="20">
        <v>2.0196861299999997</v>
      </c>
      <c r="G54" s="23">
        <v>1.0596666666666668</v>
      </c>
    </row>
    <row r="55" spans="1:7" ht="15" customHeight="1">
      <c r="A55" s="26">
        <v>1985</v>
      </c>
      <c r="B55" s="26">
        <v>9</v>
      </c>
      <c r="C55" s="26">
        <v>10</v>
      </c>
      <c r="D55" s="20">
        <v>2.0000010799999997</v>
      </c>
      <c r="G55" s="23">
        <v>1.0596666666666668</v>
      </c>
    </row>
    <row r="56" spans="1:7" ht="15" customHeight="1">
      <c r="A56" s="26">
        <v>1997</v>
      </c>
      <c r="B56" s="26">
        <v>11</v>
      </c>
      <c r="C56" s="26">
        <v>7</v>
      </c>
      <c r="D56" s="20">
        <v>2.0000010799999997</v>
      </c>
      <c r="G56" s="23">
        <v>1.0596666666666668</v>
      </c>
    </row>
    <row r="57" spans="1:7" ht="15" customHeight="1">
      <c r="A57" s="26">
        <v>1995</v>
      </c>
      <c r="B57" s="26">
        <v>10</v>
      </c>
      <c r="C57" s="26">
        <v>5</v>
      </c>
      <c r="D57" s="20">
        <v>1.9881900499999998</v>
      </c>
      <c r="G57" s="23">
        <v>1.0596666666666668</v>
      </c>
    </row>
    <row r="58" spans="1:7" ht="15" customHeight="1">
      <c r="A58" s="26">
        <v>2006</v>
      </c>
      <c r="B58" s="26">
        <v>6</v>
      </c>
      <c r="C58" s="26">
        <v>19</v>
      </c>
      <c r="D58" s="20">
        <v>1.9881900499999998</v>
      </c>
      <c r="G58" s="23">
        <v>1.0596666666666668</v>
      </c>
    </row>
    <row r="59" spans="1:7" ht="15" customHeight="1">
      <c r="A59" s="26">
        <v>1995</v>
      </c>
      <c r="B59" s="26">
        <v>3</v>
      </c>
      <c r="C59" s="26">
        <v>8</v>
      </c>
      <c r="D59" s="20">
        <v>1.9685049999999999</v>
      </c>
      <c r="G59" s="23">
        <v>1.0596666666666668</v>
      </c>
    </row>
    <row r="60" spans="1:7" ht="15" customHeight="1">
      <c r="A60" s="26">
        <v>2003</v>
      </c>
      <c r="B60" s="26">
        <v>3</v>
      </c>
      <c r="C60" s="26">
        <v>20</v>
      </c>
      <c r="D60" s="20">
        <v>1.9488199499999999</v>
      </c>
      <c r="G60" s="23">
        <v>1.0596666666666668</v>
      </c>
    </row>
    <row r="61" spans="1:7" ht="15" customHeight="1">
      <c r="A61" s="26">
        <v>1983</v>
      </c>
      <c r="B61" s="26">
        <v>4</v>
      </c>
      <c r="C61" s="26">
        <v>15</v>
      </c>
      <c r="D61" s="20">
        <v>1.9409459299999998</v>
      </c>
      <c r="G61" s="23">
        <v>1.0596666666666668</v>
      </c>
    </row>
    <row r="62" spans="1:7" ht="15" customHeight="1">
      <c r="A62" s="26">
        <v>1993</v>
      </c>
      <c r="B62" s="26">
        <v>8</v>
      </c>
      <c r="C62" s="26">
        <v>6</v>
      </c>
      <c r="D62" s="20">
        <v>1.9409459299999998</v>
      </c>
      <c r="G62" s="23">
        <v>1.0596666666666668</v>
      </c>
    </row>
    <row r="63" spans="1:7" ht="15" customHeight="1">
      <c r="A63" s="26">
        <v>1990</v>
      </c>
      <c r="B63" s="26">
        <v>8</v>
      </c>
      <c r="C63" s="26">
        <v>9</v>
      </c>
      <c r="D63" s="20">
        <v>1.9291349</v>
      </c>
      <c r="G63" s="23">
        <v>1.0596666666666668</v>
      </c>
    </row>
    <row r="64" spans="1:7" ht="15" customHeight="1">
      <c r="A64" s="26">
        <v>2002</v>
      </c>
      <c r="B64" s="26">
        <v>6</v>
      </c>
      <c r="C64" s="26">
        <v>13</v>
      </c>
      <c r="D64" s="20">
        <v>1.9212608799999997</v>
      </c>
      <c r="G64" s="23">
        <v>1.0596666666666668</v>
      </c>
    </row>
    <row r="65" spans="1:7" ht="15" customHeight="1">
      <c r="A65" s="26">
        <v>1983</v>
      </c>
      <c r="B65" s="26">
        <v>2</v>
      </c>
      <c r="C65" s="26">
        <v>11</v>
      </c>
      <c r="D65" s="20">
        <v>1.9094498499999999</v>
      </c>
      <c r="G65" s="23">
        <v>1.0596666666666668</v>
      </c>
    </row>
    <row r="66" spans="1:7" ht="15" customHeight="1">
      <c r="A66" s="26">
        <v>1983</v>
      </c>
      <c r="B66" s="26">
        <v>5</v>
      </c>
      <c r="C66" s="26">
        <v>16</v>
      </c>
      <c r="D66" s="20">
        <v>1.9094498499999999</v>
      </c>
      <c r="G66" s="23">
        <v>1.0596666666666668</v>
      </c>
    </row>
    <row r="67" spans="1:7" ht="15" customHeight="1">
      <c r="A67" s="26">
        <v>1996</v>
      </c>
      <c r="B67" s="26">
        <v>12</v>
      </c>
      <c r="C67" s="26">
        <v>13</v>
      </c>
      <c r="D67" s="20">
        <v>1.9094498499999999</v>
      </c>
      <c r="G67" s="23">
        <v>1.0596666666666668</v>
      </c>
    </row>
    <row r="68" spans="1:7" ht="15" customHeight="1">
      <c r="A68" s="26">
        <v>2000</v>
      </c>
      <c r="B68" s="26">
        <v>9</v>
      </c>
      <c r="C68" s="26">
        <v>25</v>
      </c>
      <c r="D68" s="20">
        <v>1.8582687200000001</v>
      </c>
      <c r="G68" s="23">
        <v>1.0596666666666668</v>
      </c>
    </row>
    <row r="69" spans="1:7" ht="15" customHeight="1">
      <c r="A69" s="26">
        <v>2010</v>
      </c>
      <c r="B69" s="26">
        <v>7</v>
      </c>
      <c r="C69" s="26">
        <v>13</v>
      </c>
      <c r="D69" s="20">
        <v>1.8582687200000001</v>
      </c>
      <c r="G69" s="23">
        <v>1.0596666666666668</v>
      </c>
    </row>
    <row r="70" spans="1:7" ht="15" customHeight="1">
      <c r="A70" s="26">
        <v>2005</v>
      </c>
      <c r="B70" s="26">
        <v>3</v>
      </c>
      <c r="C70" s="26">
        <v>23</v>
      </c>
      <c r="D70" s="20">
        <v>1.8503946999999998</v>
      </c>
      <c r="G70" s="23">
        <v>1.0596666666666668</v>
      </c>
    </row>
    <row r="71" spans="1:7" ht="15" customHeight="1">
      <c r="A71" s="26">
        <v>1989</v>
      </c>
      <c r="B71" s="26">
        <v>9</v>
      </c>
      <c r="C71" s="26">
        <v>16</v>
      </c>
      <c r="D71" s="20">
        <v>1.83858367</v>
      </c>
      <c r="G71" s="23">
        <v>1.0596666666666668</v>
      </c>
    </row>
    <row r="72" spans="1:7" ht="15" customHeight="1">
      <c r="A72" s="26">
        <v>1992</v>
      </c>
      <c r="B72" s="26">
        <v>1</v>
      </c>
      <c r="C72" s="26">
        <v>4</v>
      </c>
      <c r="D72" s="20">
        <v>1.83858367</v>
      </c>
      <c r="G72" s="23">
        <v>1.0596666666666668</v>
      </c>
    </row>
    <row r="73" spans="1:7" ht="15" customHeight="1">
      <c r="A73" s="26">
        <v>1996</v>
      </c>
      <c r="B73" s="26">
        <v>9</v>
      </c>
      <c r="C73" s="26">
        <v>4</v>
      </c>
      <c r="D73" s="20">
        <v>1.83070965</v>
      </c>
      <c r="G73" s="23">
        <v>1.0596666666666668</v>
      </c>
    </row>
    <row r="74" spans="1:7" ht="15" customHeight="1">
      <c r="A74" s="26">
        <v>2000</v>
      </c>
      <c r="B74" s="26">
        <v>3</v>
      </c>
      <c r="C74" s="26">
        <v>21</v>
      </c>
      <c r="D74" s="20">
        <v>1.8188986200000001</v>
      </c>
      <c r="G74" s="23">
        <v>1.0596666666666668</v>
      </c>
    </row>
    <row r="75" spans="1:7" ht="15" customHeight="1">
      <c r="A75" s="26">
        <v>2005</v>
      </c>
      <c r="B75" s="26">
        <v>1</v>
      </c>
      <c r="C75" s="26">
        <v>14</v>
      </c>
      <c r="D75" s="20">
        <v>1.8188986200000001</v>
      </c>
      <c r="G75" s="23">
        <v>1.0596666666666668</v>
      </c>
    </row>
    <row r="76" spans="1:7" ht="15" customHeight="1">
      <c r="A76" s="26">
        <v>1983</v>
      </c>
      <c r="B76" s="26">
        <v>10</v>
      </c>
      <c r="C76" s="26">
        <v>23</v>
      </c>
      <c r="D76" s="20">
        <v>1.8110245999999999</v>
      </c>
      <c r="G76" s="23">
        <v>1.0596666666666668</v>
      </c>
    </row>
    <row r="77" spans="1:7" ht="15" customHeight="1">
      <c r="A77" s="26">
        <v>1998</v>
      </c>
      <c r="B77" s="26">
        <v>1</v>
      </c>
      <c r="C77" s="26">
        <v>23</v>
      </c>
      <c r="D77" s="20">
        <v>1.79133955</v>
      </c>
      <c r="G77" s="23">
        <v>1.0596666666666668</v>
      </c>
    </row>
    <row r="78" spans="1:7" ht="15" customHeight="1">
      <c r="A78" s="26">
        <v>2005</v>
      </c>
      <c r="B78" s="26">
        <v>4</v>
      </c>
      <c r="C78" s="26">
        <v>2</v>
      </c>
      <c r="D78" s="20">
        <v>1.79133955</v>
      </c>
      <c r="G78" s="23">
        <v>1.0596666666666668</v>
      </c>
    </row>
    <row r="79" spans="1:7" ht="15" customHeight="1">
      <c r="A79" s="26">
        <v>2007</v>
      </c>
      <c r="B79" s="26">
        <v>3</v>
      </c>
      <c r="C79" s="26">
        <v>16</v>
      </c>
      <c r="D79" s="20">
        <v>1.79133955</v>
      </c>
      <c r="G79" s="23">
        <v>1.0596666666666668</v>
      </c>
    </row>
    <row r="80" spans="1:7" ht="15" customHeight="1">
      <c r="A80" s="26">
        <v>1990</v>
      </c>
      <c r="B80" s="26">
        <v>11</v>
      </c>
      <c r="C80" s="26">
        <v>10</v>
      </c>
      <c r="D80" s="20">
        <v>1.7716544999999999</v>
      </c>
      <c r="G80" s="23">
        <v>1.0596666666666668</v>
      </c>
    </row>
    <row r="81" spans="1:7" ht="15" customHeight="1">
      <c r="A81" s="26">
        <v>1993</v>
      </c>
      <c r="B81" s="26">
        <v>11</v>
      </c>
      <c r="C81" s="26">
        <v>27</v>
      </c>
      <c r="D81" s="20">
        <v>1.7716544999999999</v>
      </c>
      <c r="G81" s="23">
        <v>1.0596666666666668</v>
      </c>
    </row>
    <row r="82" spans="1:7" ht="15" customHeight="1">
      <c r="A82" s="26">
        <v>2006</v>
      </c>
      <c r="B82" s="26">
        <v>9</v>
      </c>
      <c r="C82" s="26">
        <v>5</v>
      </c>
      <c r="D82" s="20">
        <v>1.7716544999999999</v>
      </c>
      <c r="G82" s="23">
        <v>1.0596666666666668</v>
      </c>
    </row>
    <row r="83" spans="1:7" ht="15" customHeight="1">
      <c r="A83" s="26">
        <v>1987</v>
      </c>
      <c r="B83" s="26">
        <v>7</v>
      </c>
      <c r="C83" s="26">
        <v>11</v>
      </c>
      <c r="D83" s="20">
        <v>1.7283473899999999</v>
      </c>
      <c r="G83" s="23">
        <v>1.0596666666666668</v>
      </c>
    </row>
    <row r="84" spans="1:7" ht="15" customHeight="1">
      <c r="A84" s="26">
        <v>1995</v>
      </c>
      <c r="B84" s="26">
        <v>10</v>
      </c>
      <c r="C84" s="26">
        <v>21</v>
      </c>
      <c r="D84" s="20">
        <v>1.7283473899999999</v>
      </c>
      <c r="G84" s="23">
        <v>1.0596666666666668</v>
      </c>
    </row>
    <row r="85" spans="1:7" ht="15" customHeight="1">
      <c r="A85" s="26">
        <v>1993</v>
      </c>
      <c r="B85" s="26">
        <v>12</v>
      </c>
      <c r="C85" s="26">
        <v>5</v>
      </c>
      <c r="D85" s="20">
        <v>1.7204733700000001</v>
      </c>
      <c r="G85" s="23">
        <v>1.0596666666666668</v>
      </c>
    </row>
    <row r="86" spans="1:7" ht="15" customHeight="1">
      <c r="A86" s="26">
        <v>2004</v>
      </c>
      <c r="B86" s="26">
        <v>11</v>
      </c>
      <c r="C86" s="26">
        <v>4</v>
      </c>
      <c r="D86" s="20">
        <v>1.7086623399999998</v>
      </c>
      <c r="G86" s="23">
        <v>1.0596666666666668</v>
      </c>
    </row>
    <row r="87" spans="1:7" ht="15" customHeight="1">
      <c r="A87" s="26">
        <v>1984</v>
      </c>
      <c r="B87" s="26">
        <v>11</v>
      </c>
      <c r="C87" s="26">
        <v>28</v>
      </c>
      <c r="D87" s="20">
        <v>1.70078832</v>
      </c>
      <c r="G87" s="23">
        <v>1.0596666666666668</v>
      </c>
    </row>
    <row r="88" spans="1:7" ht="15" customHeight="1">
      <c r="A88" s="26">
        <v>1990</v>
      </c>
      <c r="B88" s="26">
        <v>10</v>
      </c>
      <c r="C88" s="26">
        <v>18</v>
      </c>
      <c r="D88" s="20">
        <v>1.6692922399999999</v>
      </c>
      <c r="G88" s="23">
        <v>1.0405254962666668</v>
      </c>
    </row>
    <row r="89" spans="1:7" ht="15" customHeight="1">
      <c r="A89" s="26">
        <v>2003</v>
      </c>
      <c r="B89" s="26">
        <v>9</v>
      </c>
      <c r="C89" s="26">
        <v>23</v>
      </c>
      <c r="D89" s="20">
        <v>1.6692922399999999</v>
      </c>
      <c r="G89" s="23">
        <v>1.0405254962666668</v>
      </c>
    </row>
    <row r="90" spans="1:7" ht="15" customHeight="1">
      <c r="A90" s="26">
        <v>2008</v>
      </c>
      <c r="B90" s="26">
        <v>12</v>
      </c>
      <c r="C90" s="26">
        <v>11</v>
      </c>
      <c r="D90" s="20">
        <v>1.6614182200000001</v>
      </c>
      <c r="G90" s="23">
        <v>1.0356173571333334</v>
      </c>
    </row>
    <row r="91" spans="1:7" ht="15" customHeight="1">
      <c r="A91" s="26">
        <v>1994</v>
      </c>
      <c r="B91" s="26">
        <v>3</v>
      </c>
      <c r="C91" s="26">
        <v>2</v>
      </c>
      <c r="D91" s="20">
        <v>1.6496071899999998</v>
      </c>
      <c r="G91" s="23">
        <v>1.0282551484333333</v>
      </c>
    </row>
    <row r="92" spans="1:7" ht="15" customHeight="1">
      <c r="A92" s="26">
        <v>2000</v>
      </c>
      <c r="B92" s="26">
        <v>9</v>
      </c>
      <c r="C92" s="26">
        <v>2</v>
      </c>
      <c r="D92" s="20">
        <v>1.6496071899999998</v>
      </c>
      <c r="G92" s="23">
        <v>1.0282551484333333</v>
      </c>
    </row>
    <row r="93" spans="1:7" ht="15" customHeight="1">
      <c r="A93" s="26">
        <v>2009</v>
      </c>
      <c r="B93" s="26">
        <v>5</v>
      </c>
      <c r="C93" s="26">
        <v>26</v>
      </c>
      <c r="D93" s="27">
        <v>1.6496071899999998</v>
      </c>
      <c r="E93" s="49"/>
      <c r="G93" s="23">
        <v>1.0282551484333333</v>
      </c>
    </row>
    <row r="94" spans="1:7" ht="15" customHeight="1">
      <c r="A94" s="26">
        <v>1987</v>
      </c>
      <c r="B94" s="26">
        <v>10</v>
      </c>
      <c r="C94" s="26">
        <v>27</v>
      </c>
      <c r="D94" s="20">
        <v>1.64173317</v>
      </c>
      <c r="G94" s="23">
        <v>1.0233470092999999</v>
      </c>
    </row>
    <row r="95" spans="1:7" ht="15" customHeight="1">
      <c r="A95" s="26">
        <v>2001</v>
      </c>
      <c r="B95" s="26">
        <v>6</v>
      </c>
      <c r="C95" s="26">
        <v>16</v>
      </c>
      <c r="D95" s="20">
        <v>1.64173317</v>
      </c>
      <c r="G95" s="23">
        <v>1.0233470092999999</v>
      </c>
    </row>
    <row r="96" spans="1:7" ht="15" customHeight="1">
      <c r="A96" s="26">
        <v>2002</v>
      </c>
      <c r="B96" s="26">
        <v>11</v>
      </c>
      <c r="C96" s="26">
        <v>16</v>
      </c>
      <c r="D96" s="20">
        <v>1.64173317</v>
      </c>
      <c r="G96" s="23">
        <v>1.0233470092999999</v>
      </c>
    </row>
    <row r="97" spans="1:7" ht="15" customHeight="1">
      <c r="A97" s="26">
        <v>2012</v>
      </c>
      <c r="B97" s="26">
        <v>9</v>
      </c>
      <c r="C97" s="26">
        <v>1</v>
      </c>
      <c r="D97" s="20">
        <v>1.64173317</v>
      </c>
      <c r="G97" s="23">
        <v>1.0233470092999999</v>
      </c>
    </row>
    <row r="98" spans="1:7" ht="15" customHeight="1">
      <c r="A98" s="26">
        <v>1994</v>
      </c>
      <c r="B98" s="26">
        <v>3</v>
      </c>
      <c r="C98" s="26">
        <v>28</v>
      </c>
      <c r="D98" s="20">
        <v>1.6299221399999999</v>
      </c>
      <c r="G98" s="23">
        <v>1.0159848006000001</v>
      </c>
    </row>
    <row r="99" spans="1:7" ht="15" customHeight="1">
      <c r="A99" s="26">
        <v>1989</v>
      </c>
      <c r="B99" s="26">
        <v>9</v>
      </c>
      <c r="C99" s="26">
        <v>13</v>
      </c>
      <c r="D99" s="20">
        <v>1.6181111100000001</v>
      </c>
      <c r="G99" s="23">
        <v>1.0086225919</v>
      </c>
    </row>
    <row r="100" spans="1:7" ht="15" customHeight="1">
      <c r="A100" s="26">
        <v>1998</v>
      </c>
      <c r="B100" s="26">
        <v>1</v>
      </c>
      <c r="C100" s="26">
        <v>28</v>
      </c>
      <c r="D100" s="20">
        <v>1.6102370899999998</v>
      </c>
      <c r="G100" s="23">
        <v>1.0037144527666666</v>
      </c>
    </row>
    <row r="101" spans="1:7" ht="15" customHeight="1">
      <c r="A101" s="26">
        <v>2003</v>
      </c>
      <c r="B101" s="26">
        <v>6</v>
      </c>
      <c r="C101" s="26">
        <v>19</v>
      </c>
      <c r="D101" s="20">
        <v>1.6102370899999998</v>
      </c>
      <c r="G101" s="23">
        <v>1.0037144527666666</v>
      </c>
    </row>
    <row r="102" spans="1:7" ht="15" customHeight="1">
      <c r="A102" s="26">
        <v>2011</v>
      </c>
      <c r="B102" s="26">
        <v>8</v>
      </c>
      <c r="C102" s="26">
        <v>19</v>
      </c>
      <c r="D102" s="20">
        <v>1.6102370899999998</v>
      </c>
      <c r="G102" s="23">
        <v>1.0037144527666666</v>
      </c>
    </row>
    <row r="103" spans="1:7" ht="15" customHeight="1">
      <c r="A103" s="26">
        <v>1995</v>
      </c>
      <c r="B103" s="26">
        <v>7</v>
      </c>
      <c r="C103" s="26">
        <v>21</v>
      </c>
      <c r="D103" s="20">
        <v>1.59842606</v>
      </c>
      <c r="G103" s="23">
        <v>0.99635224406666678</v>
      </c>
    </row>
    <row r="104" spans="1:7" ht="15" customHeight="1">
      <c r="A104" s="26">
        <v>2004</v>
      </c>
      <c r="B104" s="26">
        <v>2</v>
      </c>
      <c r="C104" s="26">
        <v>6</v>
      </c>
      <c r="D104" s="20">
        <v>1.59842606</v>
      </c>
      <c r="G104" s="23">
        <v>0.99635224406666678</v>
      </c>
    </row>
    <row r="105" spans="1:7" ht="15" customHeight="1">
      <c r="A105" s="26">
        <v>1989</v>
      </c>
      <c r="B105" s="26">
        <v>5</v>
      </c>
      <c r="C105" s="26">
        <v>23</v>
      </c>
      <c r="D105" s="20">
        <v>1.5905520399999999</v>
      </c>
      <c r="G105" s="23">
        <v>0.99144410493333346</v>
      </c>
    </row>
    <row r="106" spans="1:7" ht="15" customHeight="1">
      <c r="A106" s="26">
        <v>1991</v>
      </c>
      <c r="B106" s="26">
        <v>1</v>
      </c>
      <c r="C106" s="26">
        <v>11</v>
      </c>
      <c r="D106" s="20">
        <v>1.5905520399999999</v>
      </c>
      <c r="G106" s="23">
        <v>0.99144410493333346</v>
      </c>
    </row>
    <row r="107" spans="1:7" ht="15" customHeight="1">
      <c r="A107" s="26">
        <v>2003</v>
      </c>
      <c r="B107" s="26">
        <v>5</v>
      </c>
      <c r="C107" s="26">
        <v>16</v>
      </c>
      <c r="D107" s="20">
        <v>1.5905520399999999</v>
      </c>
      <c r="G107" s="23">
        <v>0.99144410493333346</v>
      </c>
    </row>
    <row r="108" spans="1:7" ht="15" customHeight="1">
      <c r="A108" s="26">
        <v>1986</v>
      </c>
      <c r="B108" s="26">
        <v>8</v>
      </c>
      <c r="C108" s="26">
        <v>2</v>
      </c>
      <c r="D108" s="20">
        <v>1.5708669899999999</v>
      </c>
      <c r="G108" s="23">
        <v>0.97917375709999999</v>
      </c>
    </row>
    <row r="109" spans="1:7" ht="15" customHeight="1">
      <c r="A109" s="26">
        <v>1990</v>
      </c>
      <c r="B109" s="26">
        <v>8</v>
      </c>
      <c r="C109" s="26">
        <v>5</v>
      </c>
      <c r="D109" s="20">
        <v>1.55118194</v>
      </c>
      <c r="G109" s="23">
        <v>0.96690340926666674</v>
      </c>
    </row>
    <row r="110" spans="1:7" ht="15" customHeight="1">
      <c r="A110" s="26">
        <v>1996</v>
      </c>
      <c r="B110" s="26">
        <v>9</v>
      </c>
      <c r="C110" s="26">
        <v>6</v>
      </c>
      <c r="D110" s="20">
        <v>1.55118194</v>
      </c>
      <c r="G110" s="23">
        <v>0.96690340926666674</v>
      </c>
    </row>
    <row r="111" spans="1:7" ht="15" customHeight="1">
      <c r="A111" s="26">
        <v>1994</v>
      </c>
      <c r="B111" s="26">
        <v>9</v>
      </c>
      <c r="C111" s="26">
        <v>22</v>
      </c>
      <c r="D111" s="20">
        <v>1.5314968899999999</v>
      </c>
      <c r="G111" s="23">
        <v>0.95463306143333337</v>
      </c>
    </row>
    <row r="112" spans="1:7" ht="15" customHeight="1">
      <c r="A112" s="26">
        <v>1996</v>
      </c>
      <c r="B112" s="26">
        <v>8</v>
      </c>
      <c r="C112" s="26">
        <v>12</v>
      </c>
      <c r="D112" s="20">
        <v>1.5314968899999999</v>
      </c>
      <c r="G112" s="23">
        <v>0.95463306143333337</v>
      </c>
    </row>
    <row r="113" spans="1:7" ht="15" customHeight="1">
      <c r="A113" s="26">
        <v>1999</v>
      </c>
      <c r="B113" s="26">
        <v>11</v>
      </c>
      <c r="C113" s="26">
        <v>26</v>
      </c>
      <c r="D113" s="20">
        <v>1.5196858600000001</v>
      </c>
      <c r="G113" s="23">
        <v>0.94727085273333345</v>
      </c>
    </row>
    <row r="114" spans="1:7" ht="15" customHeight="1">
      <c r="A114" s="26">
        <v>2003</v>
      </c>
      <c r="B114" s="26">
        <v>1</v>
      </c>
      <c r="C114" s="26">
        <v>1</v>
      </c>
      <c r="D114" s="20">
        <v>1.5196858600000001</v>
      </c>
      <c r="G114" s="23">
        <v>0.94727085273333345</v>
      </c>
    </row>
    <row r="115" spans="1:7" ht="15" customHeight="1">
      <c r="A115" s="26">
        <v>2011</v>
      </c>
      <c r="B115" s="26">
        <v>1</v>
      </c>
      <c r="C115" s="26">
        <v>26</v>
      </c>
      <c r="D115" s="20">
        <v>1.5196858600000001</v>
      </c>
      <c r="G115" s="23">
        <v>0.94727085273333345</v>
      </c>
    </row>
    <row r="116" spans="1:7" ht="15" customHeight="1">
      <c r="A116" s="26">
        <v>1992</v>
      </c>
      <c r="B116" s="26">
        <v>3</v>
      </c>
      <c r="C116" s="26">
        <v>26</v>
      </c>
      <c r="D116" s="20">
        <v>1.50000081</v>
      </c>
      <c r="G116" s="23">
        <v>0.93500050490000008</v>
      </c>
    </row>
    <row r="117" spans="1:7" ht="15" customHeight="1">
      <c r="A117" s="26">
        <v>1994</v>
      </c>
      <c r="B117" s="26">
        <v>3</v>
      </c>
      <c r="C117" s="26">
        <v>27</v>
      </c>
      <c r="D117" s="20">
        <v>1.50000081</v>
      </c>
      <c r="G117" s="23">
        <v>0.93500050490000008</v>
      </c>
    </row>
    <row r="118" spans="1:7" ht="15" customHeight="1">
      <c r="A118" s="26">
        <v>2005</v>
      </c>
      <c r="B118" s="26">
        <v>3</v>
      </c>
      <c r="C118" s="26">
        <v>28</v>
      </c>
      <c r="D118" s="20">
        <v>1.50000081</v>
      </c>
      <c r="G118" s="23">
        <v>0.93500050490000008</v>
      </c>
    </row>
    <row r="119" spans="1:7" ht="15" customHeight="1">
      <c r="A119" s="26">
        <v>2007</v>
      </c>
      <c r="B119" s="26">
        <v>10</v>
      </c>
      <c r="C119" s="26">
        <v>24</v>
      </c>
      <c r="D119" s="20">
        <v>1.50000081</v>
      </c>
      <c r="G119" s="23">
        <v>0.93500050490000008</v>
      </c>
    </row>
    <row r="120" spans="1:7" ht="15" customHeight="1">
      <c r="A120" s="26">
        <v>2009</v>
      </c>
      <c r="B120" s="26">
        <v>6</v>
      </c>
      <c r="C120" s="26">
        <v>3</v>
      </c>
      <c r="D120" s="27">
        <v>1.50000081</v>
      </c>
      <c r="E120" s="49"/>
      <c r="G120" s="23">
        <v>0.93500050490000008</v>
      </c>
    </row>
    <row r="121" spans="1:7" ht="15" customHeight="1">
      <c r="A121" s="26">
        <v>1987</v>
      </c>
      <c r="B121" s="26">
        <v>1</v>
      </c>
      <c r="C121" s="26">
        <v>22</v>
      </c>
      <c r="D121" s="20">
        <v>1.4881897799999999</v>
      </c>
      <c r="G121" s="23">
        <v>0.92763829620000005</v>
      </c>
    </row>
    <row r="122" spans="1:7" ht="15" customHeight="1">
      <c r="A122" s="26">
        <v>1996</v>
      </c>
      <c r="B122" s="26">
        <v>10</v>
      </c>
      <c r="C122" s="26">
        <v>8</v>
      </c>
      <c r="D122" s="20">
        <v>1.4881897799999999</v>
      </c>
      <c r="G122" s="23">
        <v>0.92763829620000005</v>
      </c>
    </row>
    <row r="123" spans="1:7" ht="15" customHeight="1">
      <c r="A123" s="26">
        <v>2003</v>
      </c>
      <c r="B123" s="26">
        <v>5</v>
      </c>
      <c r="C123" s="26">
        <v>26</v>
      </c>
      <c r="D123" s="20">
        <v>1.4881897799999999</v>
      </c>
      <c r="G123" s="23">
        <v>0.92763829620000005</v>
      </c>
    </row>
    <row r="124" spans="1:7" ht="15" customHeight="1">
      <c r="A124" s="26">
        <v>2008</v>
      </c>
      <c r="B124" s="26">
        <v>6</v>
      </c>
      <c r="C124" s="26">
        <v>4</v>
      </c>
      <c r="D124" s="20">
        <v>1.4881897799999999</v>
      </c>
      <c r="G124" s="23">
        <v>0.92763829620000005</v>
      </c>
    </row>
    <row r="125" spans="1:7" ht="15" customHeight="1">
      <c r="A125" s="26">
        <v>2006</v>
      </c>
      <c r="B125" s="26">
        <v>11</v>
      </c>
      <c r="C125" s="26">
        <v>8</v>
      </c>
      <c r="D125" s="20">
        <v>1.4803157600000001</v>
      </c>
      <c r="G125" s="23">
        <v>0.92273015706666683</v>
      </c>
    </row>
    <row r="126" spans="1:7" ht="15" customHeight="1">
      <c r="A126" s="26">
        <v>2003</v>
      </c>
      <c r="B126" s="26">
        <v>11</v>
      </c>
      <c r="C126" s="26">
        <v>19</v>
      </c>
      <c r="D126" s="20">
        <v>1.4685047299999998</v>
      </c>
      <c r="G126" s="23">
        <v>0.91536794836666668</v>
      </c>
    </row>
    <row r="127" spans="1:7" ht="15" customHeight="1">
      <c r="A127" s="26">
        <v>1987</v>
      </c>
      <c r="B127" s="26">
        <v>11</v>
      </c>
      <c r="C127" s="26">
        <v>11</v>
      </c>
      <c r="D127" s="20">
        <v>1.46063071</v>
      </c>
      <c r="G127" s="23">
        <v>0.91045980923333347</v>
      </c>
    </row>
    <row r="128" spans="1:7" ht="15" customHeight="1">
      <c r="A128" s="26">
        <v>2007</v>
      </c>
      <c r="B128" s="26">
        <v>8</v>
      </c>
      <c r="C128" s="26">
        <v>21</v>
      </c>
      <c r="D128" s="20">
        <v>1.46063071</v>
      </c>
      <c r="G128" s="23">
        <v>0.91045980923333347</v>
      </c>
    </row>
    <row r="129" spans="1:7" ht="15" customHeight="1">
      <c r="A129" s="26">
        <v>2008</v>
      </c>
      <c r="B129" s="26">
        <v>5</v>
      </c>
      <c r="C129" s="26">
        <v>31</v>
      </c>
      <c r="D129" s="20">
        <v>1.4488196799999997</v>
      </c>
      <c r="G129" s="23">
        <v>0.90309760053333321</v>
      </c>
    </row>
    <row r="130" spans="1:7" ht="15" customHeight="1">
      <c r="A130" s="26">
        <v>1996</v>
      </c>
      <c r="B130" s="26">
        <v>10</v>
      </c>
      <c r="C130" s="26">
        <v>18</v>
      </c>
      <c r="D130" s="20">
        <v>1.4409456599999999</v>
      </c>
      <c r="G130" s="23">
        <v>0.8981894614</v>
      </c>
    </row>
    <row r="131" spans="1:7" ht="15" customHeight="1">
      <c r="A131" s="26">
        <v>2000</v>
      </c>
      <c r="B131" s="26">
        <v>4</v>
      </c>
      <c r="C131" s="26">
        <v>17</v>
      </c>
      <c r="D131" s="20">
        <v>1.4409456599999999</v>
      </c>
      <c r="G131" s="23">
        <v>0.8981894614</v>
      </c>
    </row>
    <row r="132" spans="1:7" ht="15" customHeight="1">
      <c r="A132" s="26">
        <v>2012</v>
      </c>
      <c r="B132" s="26">
        <v>2</v>
      </c>
      <c r="C132" s="26">
        <v>29</v>
      </c>
      <c r="D132" s="20">
        <v>1.4409456599999999</v>
      </c>
      <c r="G132" s="23">
        <v>0.8981894614</v>
      </c>
    </row>
    <row r="133" spans="1:7" ht="15" customHeight="1">
      <c r="A133" s="26">
        <v>2012</v>
      </c>
      <c r="B133" s="26">
        <v>12</v>
      </c>
      <c r="C133" s="26">
        <v>26</v>
      </c>
      <c r="D133" s="20">
        <v>1.42126061</v>
      </c>
      <c r="G133" s="23">
        <v>0.88591911356666675</v>
      </c>
    </row>
    <row r="134" spans="1:7" ht="15" customHeight="1">
      <c r="A134" s="26">
        <v>1985</v>
      </c>
      <c r="B134" s="26">
        <v>5</v>
      </c>
      <c r="C134" s="26">
        <v>12</v>
      </c>
      <c r="D134" s="20">
        <v>1.4094495799999998</v>
      </c>
      <c r="G134" s="23">
        <v>0.8785569048666666</v>
      </c>
    </row>
    <row r="135" spans="1:7" ht="15" customHeight="1">
      <c r="A135" s="26">
        <v>2011</v>
      </c>
      <c r="B135" s="26">
        <v>3</v>
      </c>
      <c r="C135" s="26">
        <v>10</v>
      </c>
      <c r="D135" s="20">
        <v>1.4094495799999998</v>
      </c>
      <c r="G135" s="23">
        <v>0.8785569048666666</v>
      </c>
    </row>
    <row r="136" spans="1:7" ht="15" customHeight="1">
      <c r="A136" s="26">
        <v>2008</v>
      </c>
      <c r="B136" s="26">
        <v>4</v>
      </c>
      <c r="C136" s="26">
        <v>20</v>
      </c>
      <c r="D136" s="20">
        <v>1.4015755599999999</v>
      </c>
      <c r="G136" s="23">
        <v>0.87364876573333339</v>
      </c>
    </row>
    <row r="137" spans="1:7" ht="15" customHeight="1">
      <c r="A137" s="26">
        <v>2009</v>
      </c>
      <c r="B137" s="26">
        <v>9</v>
      </c>
      <c r="C137" s="26">
        <v>26</v>
      </c>
      <c r="D137" s="27">
        <v>1.4015755599999999</v>
      </c>
      <c r="E137" s="49"/>
      <c r="G137" s="23">
        <v>0.87364876573333339</v>
      </c>
    </row>
    <row r="138" spans="1:7" ht="15" customHeight="1">
      <c r="A138" s="26">
        <v>2011</v>
      </c>
      <c r="B138" s="26">
        <v>3</v>
      </c>
      <c r="C138" s="26">
        <v>6</v>
      </c>
      <c r="D138" s="20">
        <v>1.3897645299999999</v>
      </c>
      <c r="G138" s="23">
        <v>0.86628655703333335</v>
      </c>
    </row>
    <row r="139" spans="1:7" ht="15" customHeight="1">
      <c r="A139" s="26">
        <v>2011</v>
      </c>
      <c r="B139" s="26">
        <v>9</v>
      </c>
      <c r="C139" s="26">
        <v>8</v>
      </c>
      <c r="D139" s="20">
        <v>1.3897645299999999</v>
      </c>
      <c r="G139" s="23">
        <v>0.86628655703333335</v>
      </c>
    </row>
    <row r="140" spans="1:7" ht="15" customHeight="1">
      <c r="A140" s="26">
        <v>1990</v>
      </c>
      <c r="B140" s="26">
        <v>5</v>
      </c>
      <c r="C140" s="26">
        <v>10</v>
      </c>
      <c r="D140" s="20">
        <v>1.3818905100000001</v>
      </c>
      <c r="G140" s="23">
        <v>0.86137841790000014</v>
      </c>
    </row>
    <row r="141" spans="1:7" ht="15" customHeight="1">
      <c r="A141" s="26">
        <v>1990</v>
      </c>
      <c r="B141" s="26">
        <v>5</v>
      </c>
      <c r="C141" s="26">
        <v>29</v>
      </c>
      <c r="D141" s="20">
        <v>1.3818905100000001</v>
      </c>
      <c r="G141" s="23">
        <v>0.86137841790000014</v>
      </c>
    </row>
    <row r="142" spans="1:7" ht="15" customHeight="1">
      <c r="A142" s="26">
        <v>2002</v>
      </c>
      <c r="B142" s="26">
        <v>10</v>
      </c>
      <c r="C142" s="26">
        <v>16</v>
      </c>
      <c r="D142" s="20">
        <v>1.3818905100000001</v>
      </c>
      <c r="G142" s="23">
        <v>0.86137841790000014</v>
      </c>
    </row>
    <row r="143" spans="1:7" ht="15" customHeight="1">
      <c r="A143" s="26">
        <v>1985</v>
      </c>
      <c r="B143" s="26">
        <v>2</v>
      </c>
      <c r="C143" s="26">
        <v>12</v>
      </c>
      <c r="D143" s="20">
        <v>1.3700794799999998</v>
      </c>
      <c r="G143" s="23">
        <v>0.85401620919999999</v>
      </c>
    </row>
    <row r="144" spans="1:7" ht="15" customHeight="1">
      <c r="A144" s="26">
        <v>1999</v>
      </c>
      <c r="B144" s="26">
        <v>8</v>
      </c>
      <c r="C144" s="26">
        <v>25</v>
      </c>
      <c r="D144" s="20">
        <v>1.3700794799999998</v>
      </c>
      <c r="G144" s="23">
        <v>0.85401620919999999</v>
      </c>
    </row>
    <row r="145" spans="1:7" ht="15" customHeight="1">
      <c r="A145" s="26">
        <v>2002</v>
      </c>
      <c r="B145" s="26">
        <v>4</v>
      </c>
      <c r="C145" s="26">
        <v>28</v>
      </c>
      <c r="D145" s="20">
        <v>1.3700794799999998</v>
      </c>
      <c r="G145" s="23">
        <v>0.85401620919999999</v>
      </c>
    </row>
    <row r="146" spans="1:7" ht="15" customHeight="1">
      <c r="A146" s="26">
        <v>2011</v>
      </c>
      <c r="B146" s="26">
        <v>8</v>
      </c>
      <c r="C146" s="26">
        <v>14</v>
      </c>
      <c r="D146" s="20">
        <v>1.3700794799999998</v>
      </c>
      <c r="G146" s="23">
        <v>0.85401620919999999</v>
      </c>
    </row>
    <row r="147" spans="1:7" ht="15" customHeight="1">
      <c r="A147" s="26">
        <v>1987</v>
      </c>
      <c r="B147" s="26">
        <v>11</v>
      </c>
      <c r="C147" s="26">
        <v>29</v>
      </c>
      <c r="D147" s="20">
        <v>1.35826845</v>
      </c>
      <c r="G147" s="23">
        <v>0.84665400050000006</v>
      </c>
    </row>
    <row r="148" spans="1:7" ht="15" customHeight="1">
      <c r="A148" s="26">
        <v>2002</v>
      </c>
      <c r="B148" s="26">
        <v>7</v>
      </c>
      <c r="C148" s="26">
        <v>14</v>
      </c>
      <c r="D148" s="20">
        <v>1.35826845</v>
      </c>
      <c r="G148" s="23">
        <v>0.84665400050000006</v>
      </c>
    </row>
    <row r="149" spans="1:7" ht="15" customHeight="1">
      <c r="A149" s="26">
        <v>2002</v>
      </c>
      <c r="B149" s="26">
        <v>8</v>
      </c>
      <c r="C149" s="26">
        <v>28</v>
      </c>
      <c r="D149" s="20">
        <v>1.35826845</v>
      </c>
      <c r="G149" s="23">
        <v>0.84665400050000006</v>
      </c>
    </row>
    <row r="150" spans="1:7" ht="15" customHeight="1">
      <c r="A150" s="26">
        <v>2002</v>
      </c>
      <c r="B150" s="26">
        <v>12</v>
      </c>
      <c r="C150" s="26">
        <v>11</v>
      </c>
      <c r="D150" s="20">
        <v>1.35826845</v>
      </c>
      <c r="G150" s="23">
        <v>0.84665400050000006</v>
      </c>
    </row>
    <row r="151" spans="1:7" ht="15" customHeight="1">
      <c r="A151" s="26">
        <v>2011</v>
      </c>
      <c r="B151" s="26">
        <v>9</v>
      </c>
      <c r="C151" s="26">
        <v>5</v>
      </c>
      <c r="D151" s="20">
        <v>1.35826845</v>
      </c>
      <c r="G151" s="23">
        <v>0.84665400050000006</v>
      </c>
    </row>
    <row r="152" spans="1:7" ht="15" customHeight="1">
      <c r="A152" s="26">
        <v>1983</v>
      </c>
      <c r="B152" s="26">
        <v>6</v>
      </c>
      <c r="C152" s="26">
        <v>20</v>
      </c>
      <c r="D152" s="20">
        <v>1.3503944299999999</v>
      </c>
      <c r="G152" s="23">
        <v>0.84174586136666674</v>
      </c>
    </row>
    <row r="153" spans="1:7" ht="15" customHeight="1">
      <c r="A153" s="26">
        <v>1991</v>
      </c>
      <c r="B153" s="26">
        <v>8</v>
      </c>
      <c r="C153" s="26">
        <v>9</v>
      </c>
      <c r="D153" s="20">
        <v>1.3503944299999999</v>
      </c>
      <c r="G153" s="23">
        <v>0.84174586136666674</v>
      </c>
    </row>
    <row r="154" spans="1:7" ht="15" customHeight="1">
      <c r="A154" s="26">
        <v>1997</v>
      </c>
      <c r="B154" s="26">
        <v>8</v>
      </c>
      <c r="C154" s="26">
        <v>17</v>
      </c>
      <c r="D154" s="20">
        <v>1.3503944299999999</v>
      </c>
      <c r="G154" s="23">
        <v>0.84174586136666674</v>
      </c>
    </row>
    <row r="155" spans="1:7" ht="15" customHeight="1">
      <c r="A155" s="26">
        <v>1998</v>
      </c>
      <c r="B155" s="26">
        <v>6</v>
      </c>
      <c r="C155" s="26">
        <v>15</v>
      </c>
      <c r="D155" s="20">
        <v>1.3503944299999999</v>
      </c>
      <c r="G155" s="23">
        <v>0.84174586136666674</v>
      </c>
    </row>
    <row r="156" spans="1:7" ht="15" customHeight="1">
      <c r="A156" s="26">
        <v>2007</v>
      </c>
      <c r="B156" s="26">
        <v>10</v>
      </c>
      <c r="C156" s="26">
        <v>27</v>
      </c>
      <c r="D156" s="20">
        <v>1.3503944299999999</v>
      </c>
      <c r="G156" s="23">
        <v>0.84174586136666674</v>
      </c>
    </row>
    <row r="157" spans="1:7" ht="15" customHeight="1">
      <c r="A157" s="26">
        <v>1988</v>
      </c>
      <c r="B157" s="26">
        <v>3</v>
      </c>
      <c r="C157" s="26">
        <v>26</v>
      </c>
      <c r="D157" s="20">
        <v>1.3385833999999999</v>
      </c>
      <c r="G157" s="23">
        <v>0.8343836526666667</v>
      </c>
    </row>
    <row r="158" spans="1:7" ht="15" customHeight="1">
      <c r="A158" s="26">
        <v>1989</v>
      </c>
      <c r="B158" s="26">
        <v>6</v>
      </c>
      <c r="C158" s="26">
        <v>23</v>
      </c>
      <c r="D158" s="20">
        <v>1.3385833999999999</v>
      </c>
      <c r="G158" s="23">
        <v>0.8343836526666667</v>
      </c>
    </row>
    <row r="159" spans="1:7" ht="15" customHeight="1">
      <c r="A159" s="26">
        <v>1990</v>
      </c>
      <c r="B159" s="26">
        <v>3</v>
      </c>
      <c r="C159" s="26">
        <v>17</v>
      </c>
      <c r="D159" s="20">
        <v>1.3385833999999999</v>
      </c>
      <c r="G159" s="23">
        <v>0.8343836526666667</v>
      </c>
    </row>
    <row r="160" spans="1:7" ht="15" customHeight="1">
      <c r="A160" s="26">
        <v>1994</v>
      </c>
      <c r="B160" s="26">
        <v>2</v>
      </c>
      <c r="C160" s="26">
        <v>23</v>
      </c>
      <c r="D160" s="20">
        <v>1.3385833999999999</v>
      </c>
      <c r="G160" s="23">
        <v>0.8343836526666667</v>
      </c>
    </row>
    <row r="161" spans="1:7" ht="15" customHeight="1">
      <c r="A161" s="26">
        <v>2009</v>
      </c>
      <c r="B161" s="26">
        <v>12</v>
      </c>
      <c r="C161" s="26">
        <v>19</v>
      </c>
      <c r="D161" s="27">
        <v>1.3385833999999999</v>
      </c>
      <c r="E161" s="49"/>
      <c r="G161" s="23">
        <v>0.8343836526666667</v>
      </c>
    </row>
    <row r="162" spans="1:7" ht="15" customHeight="1">
      <c r="A162" s="26">
        <v>1988</v>
      </c>
      <c r="B162" s="26">
        <v>5</v>
      </c>
      <c r="C162" s="26">
        <v>16</v>
      </c>
      <c r="D162" s="20">
        <v>1.3307093799999998</v>
      </c>
      <c r="G162" s="23">
        <v>0.82947551353333326</v>
      </c>
    </row>
    <row r="163" spans="1:7" ht="15" customHeight="1">
      <c r="A163" s="26">
        <v>2001</v>
      </c>
      <c r="B163" s="26">
        <v>7</v>
      </c>
      <c r="C163" s="26">
        <v>26</v>
      </c>
      <c r="D163" s="20">
        <v>1.3307093799999998</v>
      </c>
      <c r="G163" s="23">
        <v>0.82947551353333326</v>
      </c>
    </row>
    <row r="164" spans="1:7" ht="15" customHeight="1">
      <c r="A164" s="26">
        <v>1986</v>
      </c>
      <c r="B164" s="26">
        <v>8</v>
      </c>
      <c r="C164" s="26">
        <v>6</v>
      </c>
      <c r="D164" s="20">
        <v>1.31889835</v>
      </c>
      <c r="G164" s="23">
        <v>0.82211330483333345</v>
      </c>
    </row>
    <row r="165" spans="1:7" ht="15" customHeight="1">
      <c r="A165" s="26">
        <v>1999</v>
      </c>
      <c r="B165" s="26">
        <v>6</v>
      </c>
      <c r="C165" s="26">
        <v>14</v>
      </c>
      <c r="D165" s="20">
        <v>1.31889835</v>
      </c>
      <c r="G165" s="23">
        <v>0.82211330483333345</v>
      </c>
    </row>
    <row r="166" spans="1:7" ht="15" customHeight="1">
      <c r="A166" s="26">
        <v>2000</v>
      </c>
      <c r="B166" s="26">
        <v>7</v>
      </c>
      <c r="C166" s="26">
        <v>14</v>
      </c>
      <c r="D166" s="20">
        <v>1.31889835</v>
      </c>
      <c r="G166" s="23">
        <v>0.82211330483333345</v>
      </c>
    </row>
    <row r="167" spans="1:7" ht="15" customHeight="1">
      <c r="A167" s="26">
        <v>2008</v>
      </c>
      <c r="B167" s="26">
        <v>5</v>
      </c>
      <c r="C167" s="26">
        <v>8</v>
      </c>
      <c r="D167" s="20">
        <v>1.31889835</v>
      </c>
      <c r="G167" s="23">
        <v>0.82211330483333345</v>
      </c>
    </row>
    <row r="168" spans="1:7" ht="15" customHeight="1">
      <c r="A168" s="26">
        <v>2008</v>
      </c>
      <c r="B168" s="26">
        <v>5</v>
      </c>
      <c r="C168" s="26">
        <v>12</v>
      </c>
      <c r="D168" s="20">
        <v>1.31889835</v>
      </c>
      <c r="G168" s="23">
        <v>0.82211330483333345</v>
      </c>
    </row>
    <row r="169" spans="1:7" ht="15" customHeight="1">
      <c r="A169" s="26">
        <v>1995</v>
      </c>
      <c r="B169" s="26">
        <v>11</v>
      </c>
      <c r="C169" s="26">
        <v>14</v>
      </c>
      <c r="D169" s="20">
        <v>1.3110243299999997</v>
      </c>
      <c r="G169" s="23">
        <v>0.8172051656999999</v>
      </c>
    </row>
    <row r="170" spans="1:7" ht="15" customHeight="1">
      <c r="A170" s="26">
        <v>2006</v>
      </c>
      <c r="B170" s="26">
        <v>10</v>
      </c>
      <c r="C170" s="26">
        <v>6</v>
      </c>
      <c r="D170" s="20">
        <v>1.3110243299999997</v>
      </c>
      <c r="G170" s="23">
        <v>0.8172051656999999</v>
      </c>
    </row>
    <row r="171" spans="1:7" ht="15" customHeight="1">
      <c r="A171" s="26">
        <v>2010</v>
      </c>
      <c r="B171" s="26">
        <v>11</v>
      </c>
      <c r="C171" s="26">
        <v>4</v>
      </c>
      <c r="D171" s="20">
        <v>1.3110243299999997</v>
      </c>
      <c r="G171" s="23">
        <v>0.8172051656999999</v>
      </c>
    </row>
    <row r="172" spans="1:7" ht="15" customHeight="1">
      <c r="A172" s="26">
        <v>1984</v>
      </c>
      <c r="B172" s="26">
        <v>3</v>
      </c>
      <c r="C172" s="26">
        <v>28</v>
      </c>
      <c r="D172" s="20">
        <v>1.2992132999999999</v>
      </c>
      <c r="G172" s="23">
        <v>0.80984295699999997</v>
      </c>
    </row>
    <row r="173" spans="1:7" ht="15" customHeight="1">
      <c r="A173" s="26">
        <v>1991</v>
      </c>
      <c r="B173" s="26">
        <v>3</v>
      </c>
      <c r="C173" s="26">
        <v>23</v>
      </c>
      <c r="D173" s="20">
        <v>1.2913392799999999</v>
      </c>
      <c r="G173" s="23">
        <v>0.80493481786666665</v>
      </c>
    </row>
    <row r="174" spans="1:7" ht="15" customHeight="1">
      <c r="A174" s="26">
        <v>1994</v>
      </c>
      <c r="B174" s="26">
        <v>8</v>
      </c>
      <c r="C174" s="26">
        <v>11</v>
      </c>
      <c r="D174" s="20">
        <v>1.2913392799999999</v>
      </c>
      <c r="G174" s="23">
        <v>0.80493481786666665</v>
      </c>
    </row>
    <row r="175" spans="1:7" ht="15" customHeight="1">
      <c r="A175" s="26">
        <v>2009</v>
      </c>
      <c r="B175" s="26">
        <v>8</v>
      </c>
      <c r="C175" s="26">
        <v>22</v>
      </c>
      <c r="D175" s="27">
        <v>1.2913392799999999</v>
      </c>
      <c r="E175" s="49"/>
      <c r="G175" s="23">
        <v>0.80493481786666665</v>
      </c>
    </row>
    <row r="176" spans="1:7" ht="15" customHeight="1">
      <c r="A176" s="26">
        <v>2009</v>
      </c>
      <c r="B176" s="26">
        <v>12</v>
      </c>
      <c r="C176" s="26">
        <v>9</v>
      </c>
      <c r="D176" s="27">
        <v>1.2913392799999999</v>
      </c>
      <c r="E176" s="49"/>
      <c r="G176" s="23">
        <v>0.80493481786666665</v>
      </c>
    </row>
    <row r="177" spans="1:7" ht="15" customHeight="1">
      <c r="A177" s="26">
        <v>1984</v>
      </c>
      <c r="B177" s="26">
        <v>10</v>
      </c>
      <c r="C177" s="26">
        <v>1</v>
      </c>
      <c r="D177" s="20">
        <v>1.27952825</v>
      </c>
      <c r="G177" s="23">
        <v>0.79757260916666672</v>
      </c>
    </row>
    <row r="178" spans="1:7" ht="15" customHeight="1">
      <c r="A178" s="26">
        <v>1989</v>
      </c>
      <c r="B178" s="26">
        <v>7</v>
      </c>
      <c r="C178" s="26">
        <v>4</v>
      </c>
      <c r="D178" s="20">
        <v>1.27952825</v>
      </c>
      <c r="G178" s="23">
        <v>0.79757260916666672</v>
      </c>
    </row>
    <row r="179" spans="1:7" ht="15" customHeight="1">
      <c r="A179" s="26">
        <v>2003</v>
      </c>
      <c r="B179" s="26">
        <v>6</v>
      </c>
      <c r="C179" s="26">
        <v>7</v>
      </c>
      <c r="D179" s="20">
        <v>1.27952825</v>
      </c>
      <c r="G179" s="23">
        <v>0.79757260916666672</v>
      </c>
    </row>
    <row r="180" spans="1:7" ht="15" customHeight="1">
      <c r="A180" s="26">
        <v>1983</v>
      </c>
      <c r="B180" s="26">
        <v>9</v>
      </c>
      <c r="C180" s="26">
        <v>13</v>
      </c>
      <c r="D180" s="20">
        <v>1.2716542299999998</v>
      </c>
      <c r="G180" s="23">
        <v>0.79266447003333329</v>
      </c>
    </row>
    <row r="181" spans="1:7" ht="15" customHeight="1">
      <c r="A181" s="26">
        <v>2003</v>
      </c>
      <c r="B181" s="26">
        <v>10</v>
      </c>
      <c r="C181" s="26">
        <v>27</v>
      </c>
      <c r="D181" s="20">
        <v>1.2716542299999998</v>
      </c>
      <c r="G181" s="23">
        <v>0.79266447003333329</v>
      </c>
    </row>
    <row r="182" spans="1:7" ht="15" customHeight="1">
      <c r="A182" s="26">
        <v>2010</v>
      </c>
      <c r="B182" s="26">
        <v>10</v>
      </c>
      <c r="C182" s="26">
        <v>27</v>
      </c>
      <c r="D182" s="20">
        <v>1.2716542299999998</v>
      </c>
      <c r="G182" s="23">
        <v>0.79266447003333329</v>
      </c>
    </row>
    <row r="183" spans="1:7" ht="15" customHeight="1">
      <c r="A183" s="26">
        <v>2012</v>
      </c>
      <c r="B183" s="26">
        <v>4</v>
      </c>
      <c r="C183" s="26">
        <v>22</v>
      </c>
      <c r="D183" s="20">
        <v>1.2716542299999998</v>
      </c>
      <c r="G183" s="23">
        <v>0.79266447003333329</v>
      </c>
    </row>
    <row r="184" spans="1:7" ht="15" customHeight="1">
      <c r="A184" s="26">
        <v>1993</v>
      </c>
      <c r="B184" s="26">
        <v>5</v>
      </c>
      <c r="C184" s="26">
        <v>5</v>
      </c>
      <c r="D184" s="20">
        <v>1.2598431999999999</v>
      </c>
      <c r="G184" s="23">
        <v>0.78530226133333336</v>
      </c>
    </row>
    <row r="185" spans="1:7" ht="15" customHeight="1">
      <c r="A185" s="26">
        <v>1999</v>
      </c>
      <c r="B185" s="26">
        <v>3</v>
      </c>
      <c r="C185" s="26">
        <v>21</v>
      </c>
      <c r="D185" s="20">
        <v>1.2598431999999999</v>
      </c>
      <c r="G185" s="23">
        <v>0.78530226133333336</v>
      </c>
    </row>
    <row r="186" spans="1:7" ht="15" customHeight="1">
      <c r="A186" s="26">
        <v>2004</v>
      </c>
      <c r="B186" s="26">
        <v>6</v>
      </c>
      <c r="C186" s="26">
        <v>22</v>
      </c>
      <c r="D186" s="20">
        <v>1.2598431999999999</v>
      </c>
      <c r="G186" s="23">
        <v>0.78530226133333336</v>
      </c>
    </row>
    <row r="187" spans="1:7" ht="15" customHeight="1">
      <c r="A187" s="26">
        <v>2009</v>
      </c>
      <c r="B187" s="26">
        <v>1</v>
      </c>
      <c r="C187" s="26">
        <v>7</v>
      </c>
      <c r="D187" s="27">
        <v>1.2598431999999999</v>
      </c>
      <c r="E187" s="49"/>
      <c r="G187" s="23">
        <v>0.78530226133333336</v>
      </c>
    </row>
    <row r="188" spans="1:7" ht="15" customHeight="1">
      <c r="A188" s="26">
        <v>2010</v>
      </c>
      <c r="B188" s="26">
        <v>10</v>
      </c>
      <c r="C188" s="26">
        <v>14</v>
      </c>
      <c r="D188" s="20">
        <v>1.2598431999999999</v>
      </c>
      <c r="G188" s="23">
        <v>0.78530226133333336</v>
      </c>
    </row>
    <row r="189" spans="1:7" ht="15" customHeight="1">
      <c r="A189" s="26">
        <v>1999</v>
      </c>
      <c r="B189" s="26">
        <v>1</v>
      </c>
      <c r="C189" s="26">
        <v>24</v>
      </c>
      <c r="D189" s="20">
        <v>1.2519691799999999</v>
      </c>
      <c r="G189" s="23">
        <v>0.78039412220000004</v>
      </c>
    </row>
    <row r="190" spans="1:7" ht="15" customHeight="1">
      <c r="A190" s="26">
        <v>1985</v>
      </c>
      <c r="B190" s="26">
        <v>6</v>
      </c>
      <c r="C190" s="26">
        <v>5</v>
      </c>
      <c r="D190" s="20">
        <v>1.2401581499999998</v>
      </c>
      <c r="G190" s="23">
        <v>0.7730319135</v>
      </c>
    </row>
    <row r="191" spans="1:7" ht="15" customHeight="1">
      <c r="A191" s="26">
        <v>1991</v>
      </c>
      <c r="B191" s="26">
        <v>10</v>
      </c>
      <c r="C191" s="26">
        <v>17</v>
      </c>
      <c r="D191" s="20">
        <v>1.2401581499999998</v>
      </c>
      <c r="G191" s="23">
        <v>0.7730319135</v>
      </c>
    </row>
    <row r="192" spans="1:7" ht="15" customHeight="1">
      <c r="A192" s="26">
        <v>1993</v>
      </c>
      <c r="B192" s="26">
        <v>3</v>
      </c>
      <c r="C192" s="26">
        <v>4</v>
      </c>
      <c r="D192" s="20">
        <v>1.2401581499999998</v>
      </c>
      <c r="G192" s="23">
        <v>0.7730319135</v>
      </c>
    </row>
    <row r="193" spans="1:7" ht="15" customHeight="1">
      <c r="A193" s="26">
        <v>1998</v>
      </c>
      <c r="B193" s="26">
        <v>9</v>
      </c>
      <c r="C193" s="26">
        <v>22</v>
      </c>
      <c r="D193" s="20">
        <v>1.2401581499999998</v>
      </c>
      <c r="G193" s="23">
        <v>0.7730319135</v>
      </c>
    </row>
    <row r="194" spans="1:7" ht="15" customHeight="1">
      <c r="A194" s="26">
        <v>2001</v>
      </c>
      <c r="B194" s="26">
        <v>3</v>
      </c>
      <c r="C194" s="26">
        <v>29</v>
      </c>
      <c r="D194" s="20">
        <v>1.2401581499999998</v>
      </c>
      <c r="G194" s="23">
        <v>0.7730319135</v>
      </c>
    </row>
    <row r="195" spans="1:7" ht="15" customHeight="1">
      <c r="A195" s="26">
        <v>1984</v>
      </c>
      <c r="B195" s="26">
        <v>3</v>
      </c>
      <c r="C195" s="26">
        <v>29</v>
      </c>
      <c r="D195" s="20">
        <v>1.22834712</v>
      </c>
      <c r="G195" s="23">
        <v>0.76566970480000007</v>
      </c>
    </row>
    <row r="196" spans="1:7" ht="15" customHeight="1">
      <c r="A196" s="26">
        <v>1984</v>
      </c>
      <c r="B196" s="26">
        <v>6</v>
      </c>
      <c r="C196" s="26">
        <v>30</v>
      </c>
      <c r="D196" s="20">
        <v>1.22834712</v>
      </c>
      <c r="G196" s="23">
        <v>0.76566970480000007</v>
      </c>
    </row>
    <row r="197" spans="1:7" ht="15" customHeight="1">
      <c r="A197" s="26">
        <v>1985</v>
      </c>
      <c r="B197" s="26">
        <v>11</v>
      </c>
      <c r="C197" s="26">
        <v>22</v>
      </c>
      <c r="D197" s="20">
        <v>1.22834712</v>
      </c>
      <c r="G197" s="23">
        <v>0.76566970480000007</v>
      </c>
    </row>
    <row r="198" spans="1:7" ht="15" customHeight="1">
      <c r="A198" s="26">
        <v>1989</v>
      </c>
      <c r="B198" s="26">
        <v>12</v>
      </c>
      <c r="C198" s="26">
        <v>31</v>
      </c>
      <c r="D198" s="20">
        <v>1.22834712</v>
      </c>
      <c r="G198" s="23">
        <v>0.76566970480000007</v>
      </c>
    </row>
    <row r="199" spans="1:7" ht="15" customHeight="1">
      <c r="A199" s="26">
        <v>2009</v>
      </c>
      <c r="B199" s="26">
        <v>10</v>
      </c>
      <c r="C199" s="26">
        <v>27</v>
      </c>
      <c r="D199" s="27">
        <v>1.22834712</v>
      </c>
      <c r="E199" s="49"/>
      <c r="G199" s="23">
        <v>0.76566970480000007</v>
      </c>
    </row>
    <row r="200" spans="1:7" ht="15" customHeight="1">
      <c r="A200" s="26">
        <v>1983</v>
      </c>
      <c r="B200" s="26">
        <v>6</v>
      </c>
      <c r="C200" s="26">
        <v>18</v>
      </c>
      <c r="D200" s="20">
        <v>1.2204731</v>
      </c>
      <c r="G200" s="23">
        <v>0.76076156566666675</v>
      </c>
    </row>
    <row r="201" spans="1:7" ht="15" customHeight="1">
      <c r="A201" s="26">
        <v>1985</v>
      </c>
      <c r="B201" s="26">
        <v>10</v>
      </c>
      <c r="C201" s="26">
        <v>3</v>
      </c>
      <c r="D201" s="20">
        <v>1.2204731</v>
      </c>
      <c r="G201" s="23">
        <v>0.76076156566666675</v>
      </c>
    </row>
    <row r="202" spans="1:7" ht="15" customHeight="1">
      <c r="A202" s="26">
        <v>1988</v>
      </c>
      <c r="B202" s="26">
        <v>10</v>
      </c>
      <c r="C202" s="26">
        <v>21</v>
      </c>
      <c r="D202" s="20">
        <v>1.2204731</v>
      </c>
      <c r="G202" s="23">
        <v>0.76076156566666675</v>
      </c>
    </row>
    <row r="203" spans="1:7" ht="15" customHeight="1">
      <c r="A203" s="26">
        <v>1990</v>
      </c>
      <c r="B203" s="26">
        <v>7</v>
      </c>
      <c r="C203" s="26">
        <v>14</v>
      </c>
      <c r="D203" s="20">
        <v>1.2204731</v>
      </c>
      <c r="G203" s="23">
        <v>0.76076156566666675</v>
      </c>
    </row>
    <row r="204" spans="1:7" ht="15" customHeight="1">
      <c r="A204" s="26">
        <v>2000</v>
      </c>
      <c r="B204" s="26">
        <v>1</v>
      </c>
      <c r="C204" s="26">
        <v>4</v>
      </c>
      <c r="D204" s="20">
        <v>1.2204731</v>
      </c>
      <c r="G204" s="23">
        <v>0.76076156566666675</v>
      </c>
    </row>
    <row r="205" spans="1:7" ht="15" customHeight="1">
      <c r="A205" s="26">
        <v>2012</v>
      </c>
      <c r="B205" s="26">
        <v>5</v>
      </c>
      <c r="C205" s="26">
        <v>15</v>
      </c>
      <c r="D205" s="20">
        <v>1.2204731</v>
      </c>
      <c r="G205" s="23">
        <v>0.76076156566666675</v>
      </c>
    </row>
    <row r="206" spans="1:7" ht="15" customHeight="1">
      <c r="A206" s="26">
        <v>2012</v>
      </c>
      <c r="B206" s="26">
        <v>6</v>
      </c>
      <c r="C206" s="26">
        <v>1</v>
      </c>
      <c r="D206" s="20">
        <v>1.2204731</v>
      </c>
      <c r="G206" s="23">
        <v>0.76076156566666675</v>
      </c>
    </row>
    <row r="207" spans="1:7" ht="15" customHeight="1">
      <c r="A207" s="26">
        <v>1989</v>
      </c>
      <c r="B207" s="26">
        <v>3</v>
      </c>
      <c r="C207" s="26">
        <v>24</v>
      </c>
      <c r="D207" s="20">
        <v>1.2086620699999999</v>
      </c>
      <c r="G207" s="23">
        <v>0.75339935696666671</v>
      </c>
    </row>
    <row r="208" spans="1:7" ht="15" customHeight="1">
      <c r="A208" s="26">
        <v>2003</v>
      </c>
      <c r="B208" s="26">
        <v>10</v>
      </c>
      <c r="C208" s="26">
        <v>14</v>
      </c>
      <c r="D208" s="20">
        <v>1.2086620699999999</v>
      </c>
      <c r="G208" s="23">
        <v>0.75339935696666671</v>
      </c>
    </row>
    <row r="209" spans="1:7" ht="15" customHeight="1">
      <c r="A209" s="26">
        <v>1989</v>
      </c>
      <c r="B209" s="26">
        <v>11</v>
      </c>
      <c r="C209" s="26">
        <v>16</v>
      </c>
      <c r="D209" s="20">
        <v>1.2007880499999999</v>
      </c>
      <c r="G209" s="23">
        <v>0.74849121783333328</v>
      </c>
    </row>
    <row r="210" spans="1:7" ht="15" customHeight="1">
      <c r="A210" s="26">
        <v>2009</v>
      </c>
      <c r="B210" s="26">
        <v>10</v>
      </c>
      <c r="C210" s="26">
        <v>17</v>
      </c>
      <c r="D210" s="27">
        <v>1.2007880499999999</v>
      </c>
      <c r="E210" s="49"/>
      <c r="G210" s="23">
        <v>0.74849121783333328</v>
      </c>
    </row>
    <row r="211" spans="1:7" ht="15" customHeight="1">
      <c r="A211" s="26">
        <v>1987</v>
      </c>
      <c r="B211" s="26">
        <v>6</v>
      </c>
      <c r="C211" s="26">
        <v>13</v>
      </c>
      <c r="D211" s="20">
        <v>1.1889770199999998</v>
      </c>
      <c r="G211" s="23">
        <v>0.74112900913333324</v>
      </c>
    </row>
    <row r="212" spans="1:7" ht="15" customHeight="1">
      <c r="A212" s="26">
        <v>1988</v>
      </c>
      <c r="B212" s="26">
        <v>7</v>
      </c>
      <c r="C212" s="26">
        <v>21</v>
      </c>
      <c r="D212" s="20">
        <v>1.1889770199999998</v>
      </c>
      <c r="G212" s="23">
        <v>0.74112900913333324</v>
      </c>
    </row>
    <row r="213" spans="1:7" ht="15" customHeight="1">
      <c r="A213" s="26">
        <v>1989</v>
      </c>
      <c r="B213" s="26">
        <v>7</v>
      </c>
      <c r="C213" s="26">
        <v>26</v>
      </c>
      <c r="D213" s="20">
        <v>1.1889770199999998</v>
      </c>
      <c r="G213" s="23">
        <v>0.74112900913333324</v>
      </c>
    </row>
    <row r="214" spans="1:7" ht="15" customHeight="1">
      <c r="A214" s="26">
        <v>1996</v>
      </c>
      <c r="B214" s="26">
        <v>1</v>
      </c>
      <c r="C214" s="26">
        <v>7</v>
      </c>
      <c r="D214" s="20">
        <v>1.1889770199999998</v>
      </c>
      <c r="G214" s="23">
        <v>0.74112900913333324</v>
      </c>
    </row>
    <row r="215" spans="1:7" ht="15" customHeight="1">
      <c r="A215" s="26">
        <v>2009</v>
      </c>
      <c r="B215" s="26">
        <v>4</v>
      </c>
      <c r="C215" s="26">
        <v>20</v>
      </c>
      <c r="D215" s="27">
        <v>1.1889770199999998</v>
      </c>
      <c r="E215" s="49"/>
      <c r="G215" s="23">
        <v>0.74112900913333324</v>
      </c>
    </row>
    <row r="216" spans="1:7" ht="15" customHeight="1">
      <c r="A216" s="26">
        <v>1988</v>
      </c>
      <c r="B216" s="26">
        <v>11</v>
      </c>
      <c r="C216" s="26">
        <v>27</v>
      </c>
      <c r="D216" s="20">
        <v>1.181103</v>
      </c>
      <c r="G216" s="23">
        <v>0.73622087000000003</v>
      </c>
    </row>
    <row r="217" spans="1:7" ht="15" customHeight="1">
      <c r="A217" s="26">
        <v>1996</v>
      </c>
      <c r="B217" s="26">
        <v>3</v>
      </c>
      <c r="C217" s="26">
        <v>28</v>
      </c>
      <c r="D217" s="20">
        <v>1.181103</v>
      </c>
      <c r="G217" s="23">
        <v>0.73622087000000003</v>
      </c>
    </row>
    <row r="218" spans="1:7" ht="15" customHeight="1">
      <c r="A218" s="26">
        <v>2004</v>
      </c>
      <c r="B218" s="26">
        <v>4</v>
      </c>
      <c r="C218" s="26">
        <v>12</v>
      </c>
      <c r="D218" s="20">
        <v>1.181103</v>
      </c>
      <c r="G218" s="23">
        <v>0.73622087000000003</v>
      </c>
    </row>
    <row r="219" spans="1:7" ht="15" customHeight="1">
      <c r="A219" s="26">
        <v>2005</v>
      </c>
      <c r="B219" s="26">
        <v>7</v>
      </c>
      <c r="C219" s="26">
        <v>15</v>
      </c>
      <c r="D219" s="20">
        <v>1.181103</v>
      </c>
      <c r="G219" s="23">
        <v>0.73622087000000003</v>
      </c>
    </row>
    <row r="220" spans="1:7" ht="15" customHeight="1">
      <c r="A220" s="26">
        <v>2011</v>
      </c>
      <c r="B220" s="26">
        <v>10</v>
      </c>
      <c r="C220" s="26">
        <v>29</v>
      </c>
      <c r="D220" s="20">
        <v>1.181103</v>
      </c>
      <c r="G220" s="23">
        <v>0.73622087000000003</v>
      </c>
    </row>
    <row r="221" spans="1:7" ht="15" customHeight="1">
      <c r="A221" s="26">
        <v>1983</v>
      </c>
      <c r="B221" s="26">
        <v>12</v>
      </c>
      <c r="C221" s="26">
        <v>4</v>
      </c>
      <c r="D221" s="20">
        <v>1.16929197</v>
      </c>
      <c r="G221" s="23">
        <v>0.72885866129999999</v>
      </c>
    </row>
    <row r="222" spans="1:7" ht="15" customHeight="1">
      <c r="A222" s="26">
        <v>1990</v>
      </c>
      <c r="B222" s="26">
        <v>10</v>
      </c>
      <c r="C222" s="26">
        <v>23</v>
      </c>
      <c r="D222" s="20">
        <v>1.16929197</v>
      </c>
      <c r="G222" s="23">
        <v>0.72885866129999999</v>
      </c>
    </row>
    <row r="223" spans="1:7" ht="15" customHeight="1">
      <c r="A223" s="26">
        <v>1994</v>
      </c>
      <c r="B223" s="26">
        <v>2</v>
      </c>
      <c r="C223" s="26">
        <v>11</v>
      </c>
      <c r="D223" s="20">
        <v>1.16929197</v>
      </c>
      <c r="G223" s="23">
        <v>0.72885866129999999</v>
      </c>
    </row>
    <row r="224" spans="1:7" ht="15" customHeight="1">
      <c r="A224" s="26">
        <v>1998</v>
      </c>
      <c r="B224" s="26">
        <v>4</v>
      </c>
      <c r="C224" s="26">
        <v>9</v>
      </c>
      <c r="D224" s="20">
        <v>1.16929197</v>
      </c>
      <c r="G224" s="23">
        <v>0.72885866129999999</v>
      </c>
    </row>
    <row r="225" spans="1:7" ht="15" customHeight="1">
      <c r="A225" s="26">
        <v>2005</v>
      </c>
      <c r="B225" s="26">
        <v>8</v>
      </c>
      <c r="C225" s="26">
        <v>8</v>
      </c>
      <c r="D225" s="20">
        <v>1.16929197</v>
      </c>
      <c r="G225" s="23">
        <v>0.72885866129999999</v>
      </c>
    </row>
    <row r="226" spans="1:7" ht="15" customHeight="1">
      <c r="A226" s="26">
        <v>2008</v>
      </c>
      <c r="B226" s="26">
        <v>2</v>
      </c>
      <c r="C226" s="26">
        <v>13</v>
      </c>
      <c r="D226" s="20">
        <v>1.16929197</v>
      </c>
      <c r="G226" s="23">
        <v>0.72885866129999999</v>
      </c>
    </row>
    <row r="227" spans="1:7" ht="15" customHeight="1">
      <c r="A227" s="26">
        <v>2010</v>
      </c>
      <c r="B227" s="26">
        <v>7</v>
      </c>
      <c r="C227" s="26">
        <v>10</v>
      </c>
      <c r="D227" s="20">
        <v>1.16929197</v>
      </c>
      <c r="G227" s="23">
        <v>0.72885866129999999</v>
      </c>
    </row>
    <row r="228" spans="1:7" ht="15" customHeight="1">
      <c r="A228" s="26">
        <v>1983</v>
      </c>
      <c r="B228" s="26">
        <v>12</v>
      </c>
      <c r="C228" s="26">
        <v>13</v>
      </c>
      <c r="D228" s="20">
        <v>1.1614179499999999</v>
      </c>
      <c r="G228" s="23">
        <v>0.72395052216666667</v>
      </c>
    </row>
    <row r="229" spans="1:7" ht="15" customHeight="1">
      <c r="A229" s="26">
        <v>1983</v>
      </c>
      <c r="B229" s="26">
        <v>12</v>
      </c>
      <c r="C229" s="26">
        <v>22</v>
      </c>
      <c r="D229" s="20">
        <v>1.1614179499999999</v>
      </c>
      <c r="G229" s="23">
        <v>0.72395052216666667</v>
      </c>
    </row>
    <row r="230" spans="1:7" ht="15" customHeight="1">
      <c r="A230" s="26">
        <v>2005</v>
      </c>
      <c r="B230" s="26">
        <v>4</v>
      </c>
      <c r="C230" s="26">
        <v>30</v>
      </c>
      <c r="D230" s="20">
        <v>1.1614179499999999</v>
      </c>
      <c r="G230" s="23">
        <v>0.72395052216666667</v>
      </c>
    </row>
    <row r="231" spans="1:7" ht="15" customHeight="1">
      <c r="A231" s="26">
        <v>1984</v>
      </c>
      <c r="B231" s="26">
        <v>7</v>
      </c>
      <c r="C231" s="26">
        <v>21</v>
      </c>
      <c r="D231" s="20">
        <v>1.1496069199999999</v>
      </c>
      <c r="G231" s="23">
        <v>0.71658831346666663</v>
      </c>
    </row>
    <row r="232" spans="1:7" ht="15" customHeight="1">
      <c r="A232" s="26">
        <v>1989</v>
      </c>
      <c r="B232" s="26">
        <v>9</v>
      </c>
      <c r="C232" s="26">
        <v>26</v>
      </c>
      <c r="D232" s="20">
        <v>1.1496069199999999</v>
      </c>
      <c r="G232" s="23">
        <v>0.71658831346666663</v>
      </c>
    </row>
    <row r="233" spans="1:7" ht="15" customHeight="1">
      <c r="A233" s="26">
        <v>1995</v>
      </c>
      <c r="B233" s="26">
        <v>11</v>
      </c>
      <c r="C233" s="26">
        <v>11</v>
      </c>
      <c r="D233" s="20">
        <v>1.1496069199999999</v>
      </c>
      <c r="G233" s="23">
        <v>0.71658831346666663</v>
      </c>
    </row>
    <row r="234" spans="1:7" ht="15" customHeight="1">
      <c r="A234" s="26">
        <v>1996</v>
      </c>
      <c r="B234" s="26">
        <v>1</v>
      </c>
      <c r="C234" s="26">
        <v>2</v>
      </c>
      <c r="D234" s="20">
        <v>1.1496069199999999</v>
      </c>
      <c r="G234" s="23">
        <v>0.71658831346666663</v>
      </c>
    </row>
    <row r="235" spans="1:7" ht="15" customHeight="1">
      <c r="A235" s="26">
        <v>1996</v>
      </c>
      <c r="B235" s="26">
        <v>7</v>
      </c>
      <c r="C235" s="26">
        <v>19</v>
      </c>
      <c r="D235" s="20">
        <v>1.1496069199999999</v>
      </c>
      <c r="G235" s="23">
        <v>0.71658831346666663</v>
      </c>
    </row>
    <row r="236" spans="1:7" ht="15" customHeight="1">
      <c r="A236" s="26">
        <v>1996</v>
      </c>
      <c r="B236" s="26">
        <v>9</v>
      </c>
      <c r="C236" s="26">
        <v>11</v>
      </c>
      <c r="D236" s="20">
        <v>1.1496069199999999</v>
      </c>
      <c r="G236" s="23">
        <v>0.71658831346666663</v>
      </c>
    </row>
    <row r="237" spans="1:7" ht="15" customHeight="1">
      <c r="A237" s="26">
        <v>1992</v>
      </c>
      <c r="B237" s="26">
        <v>7</v>
      </c>
      <c r="C237" s="26">
        <v>24</v>
      </c>
      <c r="D237" s="20">
        <v>1.1417329000000001</v>
      </c>
      <c r="G237" s="23">
        <v>0.71168017433333342</v>
      </c>
    </row>
    <row r="238" spans="1:7" ht="15" customHeight="1">
      <c r="A238" s="26">
        <v>1992</v>
      </c>
      <c r="B238" s="26">
        <v>9</v>
      </c>
      <c r="C238" s="26">
        <v>25</v>
      </c>
      <c r="D238" s="20">
        <v>1.1417329000000001</v>
      </c>
      <c r="G238" s="23">
        <v>0.71168017433333342</v>
      </c>
    </row>
    <row r="239" spans="1:7" ht="15" customHeight="1">
      <c r="A239" s="26">
        <v>1999</v>
      </c>
      <c r="B239" s="26">
        <v>1</v>
      </c>
      <c r="C239" s="26">
        <v>3</v>
      </c>
      <c r="D239" s="20">
        <v>1.1417329000000001</v>
      </c>
      <c r="G239" s="23">
        <v>0.71168017433333342</v>
      </c>
    </row>
    <row r="240" spans="1:7" ht="15" customHeight="1">
      <c r="A240" s="26">
        <v>2003</v>
      </c>
      <c r="B240" s="26">
        <v>7</v>
      </c>
      <c r="C240" s="26">
        <v>1</v>
      </c>
      <c r="D240" s="20">
        <v>1.1417329000000001</v>
      </c>
      <c r="G240" s="23">
        <v>0.71168017433333342</v>
      </c>
    </row>
    <row r="241" spans="1:7" ht="15" customHeight="1">
      <c r="A241" s="26">
        <v>1983</v>
      </c>
      <c r="B241" s="26">
        <v>4</v>
      </c>
      <c r="C241" s="26">
        <v>9</v>
      </c>
      <c r="D241" s="20">
        <v>1.12992187</v>
      </c>
      <c r="G241" s="23">
        <v>0.70431796563333338</v>
      </c>
    </row>
    <row r="242" spans="1:7" ht="15" customHeight="1">
      <c r="A242" s="26">
        <v>1987</v>
      </c>
      <c r="B242" s="26">
        <v>8</v>
      </c>
      <c r="C242" s="26">
        <v>5</v>
      </c>
      <c r="D242" s="20">
        <v>1.12992187</v>
      </c>
      <c r="G242" s="23">
        <v>0.70431796563333338</v>
      </c>
    </row>
    <row r="243" spans="1:7" ht="15" customHeight="1">
      <c r="A243" s="26">
        <v>1997</v>
      </c>
      <c r="B243" s="26">
        <v>10</v>
      </c>
      <c r="C243" s="26">
        <v>17</v>
      </c>
      <c r="D243" s="20">
        <v>1.12992187</v>
      </c>
      <c r="G243" s="23">
        <v>0.70431796563333338</v>
      </c>
    </row>
    <row r="244" spans="1:7" ht="15" customHeight="1">
      <c r="A244" s="26">
        <v>2003</v>
      </c>
      <c r="B244" s="26">
        <v>6</v>
      </c>
      <c r="C244" s="26">
        <v>12</v>
      </c>
      <c r="D244" s="20">
        <v>1.12992187</v>
      </c>
      <c r="G244" s="23">
        <v>0.70431796563333338</v>
      </c>
    </row>
    <row r="245" spans="1:7" ht="15" customHeight="1">
      <c r="A245" s="26">
        <v>2005</v>
      </c>
      <c r="B245" s="26">
        <v>5</v>
      </c>
      <c r="C245" s="26">
        <v>14</v>
      </c>
      <c r="D245" s="20">
        <v>1.12992187</v>
      </c>
      <c r="G245" s="23">
        <v>0.70431796563333338</v>
      </c>
    </row>
    <row r="246" spans="1:7" ht="15" customHeight="1">
      <c r="A246" s="26">
        <v>1985</v>
      </c>
      <c r="B246" s="26">
        <v>10</v>
      </c>
      <c r="C246" s="26">
        <v>21</v>
      </c>
      <c r="D246" s="20">
        <v>1.1181108399999999</v>
      </c>
      <c r="G246" s="23">
        <v>0.69695575693333334</v>
      </c>
    </row>
    <row r="247" spans="1:7" ht="15" customHeight="1">
      <c r="A247" s="26">
        <v>1989</v>
      </c>
      <c r="B247" s="26">
        <v>10</v>
      </c>
      <c r="C247" s="26">
        <v>19</v>
      </c>
      <c r="D247" s="20">
        <v>1.1181108399999999</v>
      </c>
      <c r="G247" s="23">
        <v>0.69695575693333334</v>
      </c>
    </row>
    <row r="248" spans="1:7" ht="15" customHeight="1">
      <c r="A248" s="26">
        <v>1997</v>
      </c>
      <c r="B248" s="26">
        <v>6</v>
      </c>
      <c r="C248" s="26">
        <v>2</v>
      </c>
      <c r="D248" s="20">
        <v>1.1181108399999999</v>
      </c>
      <c r="G248" s="23">
        <v>0.69695575693333334</v>
      </c>
    </row>
    <row r="249" spans="1:7" ht="15" customHeight="1">
      <c r="A249" s="26">
        <v>1989</v>
      </c>
      <c r="B249" s="26">
        <v>3</v>
      </c>
      <c r="C249" s="26">
        <v>6</v>
      </c>
      <c r="D249" s="20">
        <v>1.1102368199999999</v>
      </c>
      <c r="G249" s="23">
        <v>0.69204761780000001</v>
      </c>
    </row>
    <row r="250" spans="1:7" ht="15" customHeight="1">
      <c r="A250" s="26">
        <v>2006</v>
      </c>
      <c r="B250" s="26">
        <v>11</v>
      </c>
      <c r="C250" s="26">
        <v>12</v>
      </c>
      <c r="D250" s="20">
        <v>1.1102368199999999</v>
      </c>
      <c r="G250" s="23">
        <v>0.69204761780000001</v>
      </c>
    </row>
    <row r="251" spans="1:7" ht="15" customHeight="1">
      <c r="A251" s="26">
        <v>1986</v>
      </c>
      <c r="B251" s="26">
        <v>8</v>
      </c>
      <c r="C251" s="26">
        <v>21</v>
      </c>
      <c r="D251" s="20">
        <v>1.0984257899999998</v>
      </c>
      <c r="G251" s="23">
        <v>0.68468540909999998</v>
      </c>
    </row>
    <row r="252" spans="1:7" ht="15" customHeight="1">
      <c r="A252" s="26">
        <v>1989</v>
      </c>
      <c r="B252" s="26">
        <v>9</v>
      </c>
      <c r="C252" s="26">
        <v>20</v>
      </c>
      <c r="D252" s="20">
        <v>1.0984257899999998</v>
      </c>
      <c r="G252" s="23">
        <v>0.68468540909999998</v>
      </c>
    </row>
    <row r="253" spans="1:7" ht="15" customHeight="1">
      <c r="A253" s="26">
        <v>1994</v>
      </c>
      <c r="B253" s="26">
        <v>1</v>
      </c>
      <c r="C253" s="26">
        <v>17</v>
      </c>
      <c r="D253" s="20">
        <v>1.09055177</v>
      </c>
      <c r="G253" s="23">
        <v>0.67977726996666676</v>
      </c>
    </row>
    <row r="254" spans="1:7" ht="15" customHeight="1">
      <c r="A254" s="26">
        <v>2001</v>
      </c>
      <c r="B254" s="26">
        <v>3</v>
      </c>
      <c r="C254" s="26">
        <v>21</v>
      </c>
      <c r="D254" s="20">
        <v>1.09055177</v>
      </c>
      <c r="G254" s="23">
        <v>0.67977726996666676</v>
      </c>
    </row>
    <row r="255" spans="1:7" ht="15" customHeight="1">
      <c r="A255" s="26">
        <v>2008</v>
      </c>
      <c r="B255" s="26">
        <v>7</v>
      </c>
      <c r="C255" s="26">
        <v>23</v>
      </c>
      <c r="D255" s="20">
        <v>1.09055177</v>
      </c>
      <c r="G255" s="23">
        <v>0.67977726996666676</v>
      </c>
    </row>
    <row r="256" spans="1:7" ht="15" customHeight="1">
      <c r="A256" s="26">
        <v>2006</v>
      </c>
      <c r="B256" s="26">
        <v>4</v>
      </c>
      <c r="C256" s="26">
        <v>22</v>
      </c>
      <c r="D256" s="20">
        <v>1.07874074</v>
      </c>
      <c r="G256" s="23">
        <v>0.67241506126666672</v>
      </c>
    </row>
    <row r="257" spans="1:7" ht="15" customHeight="1">
      <c r="A257" s="26">
        <v>2000</v>
      </c>
      <c r="B257" s="26">
        <v>6</v>
      </c>
      <c r="C257" s="26">
        <v>21</v>
      </c>
      <c r="D257" s="20">
        <v>1.0708667199999999</v>
      </c>
      <c r="G257" s="23">
        <v>0.66750692213333329</v>
      </c>
    </row>
    <row r="258" spans="1:7" ht="15" customHeight="1">
      <c r="A258" s="26">
        <v>2001</v>
      </c>
      <c r="B258" s="26">
        <v>5</v>
      </c>
      <c r="C258" s="26">
        <v>26</v>
      </c>
      <c r="D258" s="20">
        <v>1.0708667199999999</v>
      </c>
      <c r="G258" s="23">
        <v>0.66750692213333329</v>
      </c>
    </row>
    <row r="259" spans="1:7" ht="15" customHeight="1">
      <c r="A259" s="26">
        <v>1996</v>
      </c>
      <c r="B259" s="26">
        <v>7</v>
      </c>
      <c r="C259" s="26">
        <v>13</v>
      </c>
      <c r="D259" s="20">
        <v>1.0590556899999999</v>
      </c>
      <c r="G259" s="23">
        <v>0.66014471343333325</v>
      </c>
    </row>
    <row r="260" spans="1:7" ht="15" customHeight="1">
      <c r="A260" s="26">
        <v>1997</v>
      </c>
      <c r="B260" s="26">
        <v>4</v>
      </c>
      <c r="C260" s="26">
        <v>27</v>
      </c>
      <c r="D260" s="20">
        <v>1.0590556899999999</v>
      </c>
      <c r="G260" s="23">
        <v>0.66014471343333325</v>
      </c>
    </row>
    <row r="261" spans="1:7" ht="15" customHeight="1">
      <c r="A261" s="26">
        <v>1999</v>
      </c>
      <c r="B261" s="26">
        <v>9</v>
      </c>
      <c r="C261" s="26">
        <v>6</v>
      </c>
      <c r="D261" s="20">
        <v>1.0590556899999999</v>
      </c>
      <c r="G261" s="23">
        <v>0.66014471343333325</v>
      </c>
    </row>
    <row r="262" spans="1:7" ht="15" customHeight="1">
      <c r="A262" s="26">
        <v>2003</v>
      </c>
      <c r="B262" s="26">
        <v>7</v>
      </c>
      <c r="C262" s="26">
        <v>10</v>
      </c>
      <c r="D262" s="20">
        <v>1.0590556899999999</v>
      </c>
      <c r="G262" s="23">
        <v>0.66014471343333325</v>
      </c>
    </row>
    <row r="263" spans="1:7" ht="15" customHeight="1">
      <c r="A263" s="26">
        <v>1986</v>
      </c>
      <c r="B263" s="26">
        <v>12</v>
      </c>
      <c r="C263" s="26">
        <v>2</v>
      </c>
      <c r="D263" s="20">
        <v>1.0511816699999998</v>
      </c>
      <c r="G263" s="23">
        <v>0.65523657429999993</v>
      </c>
    </row>
    <row r="264" spans="1:7" ht="15" customHeight="1">
      <c r="A264" s="26">
        <v>2009</v>
      </c>
      <c r="B264" s="26">
        <v>5</v>
      </c>
      <c r="C264" s="26">
        <v>14</v>
      </c>
      <c r="D264" s="27">
        <v>1.0511816699999998</v>
      </c>
      <c r="E264" s="49"/>
      <c r="G264" s="23">
        <v>0.65523657429999993</v>
      </c>
    </row>
    <row r="265" spans="1:7" ht="15" customHeight="1">
      <c r="A265" s="26">
        <v>2011</v>
      </c>
      <c r="B265" s="26">
        <v>7</v>
      </c>
      <c r="C265" s="26">
        <v>13</v>
      </c>
      <c r="D265" s="20">
        <v>1.0511816699999998</v>
      </c>
      <c r="G265" s="23">
        <v>0.65523657429999993</v>
      </c>
    </row>
    <row r="266" spans="1:7" ht="15" customHeight="1">
      <c r="A266" s="26">
        <v>1988</v>
      </c>
      <c r="B266" s="26">
        <v>4</v>
      </c>
      <c r="C266" s="26">
        <v>7</v>
      </c>
      <c r="D266" s="20">
        <v>1.0393706399999998</v>
      </c>
      <c r="G266" s="23">
        <v>0.64787436559999989</v>
      </c>
    </row>
    <row r="267" spans="1:7" ht="15" customHeight="1">
      <c r="A267" s="26">
        <v>1988</v>
      </c>
      <c r="B267" s="26">
        <v>8</v>
      </c>
      <c r="C267" s="26">
        <v>20</v>
      </c>
      <c r="D267" s="20">
        <v>1.0393706399999998</v>
      </c>
      <c r="G267" s="23">
        <v>0.64787436559999989</v>
      </c>
    </row>
    <row r="268" spans="1:7" ht="15" customHeight="1">
      <c r="A268" s="26">
        <v>1988</v>
      </c>
      <c r="B268" s="26">
        <v>11</v>
      </c>
      <c r="C268" s="26">
        <v>17</v>
      </c>
      <c r="D268" s="20">
        <v>1.0393706399999998</v>
      </c>
      <c r="G268" s="23">
        <v>0.64787436559999989</v>
      </c>
    </row>
    <row r="269" spans="1:7" ht="15" customHeight="1">
      <c r="A269" s="26">
        <v>1999</v>
      </c>
      <c r="B269" s="26">
        <v>3</v>
      </c>
      <c r="C269" s="26">
        <v>14</v>
      </c>
      <c r="D269" s="20">
        <v>1.0393706399999998</v>
      </c>
      <c r="G269" s="23">
        <v>0.64787436559999989</v>
      </c>
    </row>
    <row r="270" spans="1:7" ht="15" customHeight="1">
      <c r="A270" s="26">
        <v>2006</v>
      </c>
      <c r="B270" s="26">
        <v>9</v>
      </c>
      <c r="C270" s="26">
        <v>28</v>
      </c>
      <c r="D270" s="20">
        <v>1.0393706399999998</v>
      </c>
      <c r="G270" s="23">
        <v>0.64787436559999989</v>
      </c>
    </row>
    <row r="271" spans="1:7" ht="15" customHeight="1">
      <c r="A271" s="26">
        <v>2006</v>
      </c>
      <c r="B271" s="26">
        <v>10</v>
      </c>
      <c r="C271" s="26">
        <v>28</v>
      </c>
      <c r="D271" s="20">
        <v>1.0393706399999998</v>
      </c>
      <c r="G271" s="23">
        <v>0.64787436559999989</v>
      </c>
    </row>
    <row r="272" spans="1:7" ht="15" customHeight="1">
      <c r="A272" s="26">
        <v>1990</v>
      </c>
      <c r="B272" s="26">
        <v>8</v>
      </c>
      <c r="C272" s="26">
        <v>13</v>
      </c>
      <c r="D272" s="20">
        <v>1.03149662</v>
      </c>
      <c r="G272" s="23">
        <v>0.64296622646666668</v>
      </c>
    </row>
    <row r="273" spans="1:7" ht="15" customHeight="1">
      <c r="A273" s="26">
        <v>1992</v>
      </c>
      <c r="B273" s="26">
        <v>4</v>
      </c>
      <c r="C273" s="26">
        <v>21</v>
      </c>
      <c r="D273" s="20">
        <v>1.03149662</v>
      </c>
      <c r="G273" s="23">
        <v>0.64296622646666668</v>
      </c>
    </row>
    <row r="274" spans="1:7" ht="15" customHeight="1">
      <c r="A274" s="26">
        <v>1995</v>
      </c>
      <c r="B274" s="26">
        <v>7</v>
      </c>
      <c r="C274" s="26">
        <v>6</v>
      </c>
      <c r="D274" s="20">
        <v>1.03149662</v>
      </c>
      <c r="G274" s="23">
        <v>0.64296622646666668</v>
      </c>
    </row>
    <row r="275" spans="1:7" ht="15" customHeight="1">
      <c r="A275" s="26">
        <v>2005</v>
      </c>
      <c r="B275" s="26">
        <v>6</v>
      </c>
      <c r="C275" s="26">
        <v>29</v>
      </c>
      <c r="D275" s="20">
        <v>1.03149662</v>
      </c>
      <c r="G275" s="23">
        <v>0.64296622646666668</v>
      </c>
    </row>
    <row r="276" spans="1:7" ht="15" customHeight="1">
      <c r="A276" s="26">
        <v>2007</v>
      </c>
      <c r="B276" s="26">
        <v>1</v>
      </c>
      <c r="C276" s="26">
        <v>1</v>
      </c>
      <c r="D276" s="20">
        <v>1.03149662</v>
      </c>
      <c r="G276" s="23">
        <v>0.64296622646666668</v>
      </c>
    </row>
    <row r="277" spans="1:7" ht="15" customHeight="1">
      <c r="A277" s="26">
        <v>1983</v>
      </c>
      <c r="B277" s="26">
        <v>7</v>
      </c>
      <c r="C277" s="26">
        <v>20</v>
      </c>
      <c r="D277" s="20">
        <v>1.0196855899999999</v>
      </c>
      <c r="G277" s="23">
        <v>0.63560401776666664</v>
      </c>
    </row>
    <row r="278" spans="1:7" ht="15" customHeight="1">
      <c r="A278" s="26">
        <v>1983</v>
      </c>
      <c r="B278" s="26">
        <v>9</v>
      </c>
      <c r="C278" s="26">
        <v>21</v>
      </c>
      <c r="D278" s="20">
        <v>1.0196855899999999</v>
      </c>
      <c r="G278" s="23">
        <v>0.63560401776666664</v>
      </c>
    </row>
    <row r="279" spans="1:7" ht="15" customHeight="1">
      <c r="A279" s="26">
        <v>1983</v>
      </c>
      <c r="B279" s="26">
        <v>11</v>
      </c>
      <c r="C279" s="26">
        <v>25</v>
      </c>
      <c r="D279" s="20">
        <v>1.0196855899999999</v>
      </c>
      <c r="G279" s="23">
        <v>0.63560401776666664</v>
      </c>
    </row>
    <row r="280" spans="1:7" ht="15" customHeight="1">
      <c r="A280" s="26">
        <v>1985</v>
      </c>
      <c r="B280" s="26">
        <v>5</v>
      </c>
      <c r="C280" s="26">
        <v>21</v>
      </c>
      <c r="D280" s="20">
        <v>1.0196855899999999</v>
      </c>
      <c r="G280" s="23">
        <v>0.63560401776666664</v>
      </c>
    </row>
    <row r="281" spans="1:7" ht="15" customHeight="1">
      <c r="A281" s="26">
        <v>1985</v>
      </c>
      <c r="B281" s="26">
        <v>7</v>
      </c>
      <c r="C281" s="26">
        <v>25</v>
      </c>
      <c r="D281" s="20">
        <v>1.0196855899999999</v>
      </c>
      <c r="G281" s="23">
        <v>0.63560401776666664</v>
      </c>
    </row>
    <row r="282" spans="1:7" ht="15" customHeight="1">
      <c r="A282" s="26">
        <v>1985</v>
      </c>
      <c r="B282" s="26">
        <v>11</v>
      </c>
      <c r="C282" s="26">
        <v>30</v>
      </c>
      <c r="D282" s="20">
        <v>1.0196855899999999</v>
      </c>
      <c r="G282" s="23">
        <v>0.63560401776666664</v>
      </c>
    </row>
    <row r="283" spans="1:7" ht="15" customHeight="1">
      <c r="A283" s="26">
        <v>1988</v>
      </c>
      <c r="B283" s="26">
        <v>5</v>
      </c>
      <c r="C283" s="26">
        <v>17</v>
      </c>
      <c r="D283" s="20">
        <v>1.0196855899999999</v>
      </c>
      <c r="G283" s="23">
        <v>0.63560401776666664</v>
      </c>
    </row>
    <row r="284" spans="1:7" ht="15" customHeight="1">
      <c r="A284" s="26">
        <v>1991</v>
      </c>
      <c r="B284" s="26">
        <v>12</v>
      </c>
      <c r="C284" s="26">
        <v>9</v>
      </c>
      <c r="D284" s="20">
        <v>1.0196855899999999</v>
      </c>
      <c r="G284" s="23">
        <v>0.63560401776666664</v>
      </c>
    </row>
    <row r="285" spans="1:7" ht="15" customHeight="1">
      <c r="A285" s="26">
        <v>1992</v>
      </c>
      <c r="B285" s="26">
        <v>7</v>
      </c>
      <c r="C285" s="26">
        <v>1</v>
      </c>
      <c r="D285" s="20">
        <v>1.0196855899999999</v>
      </c>
      <c r="G285" s="23">
        <v>0.63560401776666664</v>
      </c>
    </row>
    <row r="286" spans="1:7" ht="15" customHeight="1">
      <c r="A286" s="26">
        <v>1993</v>
      </c>
      <c r="B286" s="26">
        <v>8</v>
      </c>
      <c r="C286" s="26">
        <v>17</v>
      </c>
      <c r="D286" s="20">
        <v>1.0196855899999999</v>
      </c>
      <c r="G286" s="23">
        <v>0.63560401776666664</v>
      </c>
    </row>
    <row r="287" spans="1:7" ht="15" customHeight="1">
      <c r="A287" s="26">
        <v>1997</v>
      </c>
      <c r="B287" s="26">
        <v>3</v>
      </c>
      <c r="C287" s="26">
        <v>3</v>
      </c>
      <c r="D287" s="20">
        <v>1.0196855899999999</v>
      </c>
      <c r="G287" s="23">
        <v>0.63560401776666664</v>
      </c>
    </row>
    <row r="288" spans="1:7" ht="15" customHeight="1">
      <c r="A288" s="26">
        <v>2001</v>
      </c>
      <c r="B288" s="26">
        <v>1</v>
      </c>
      <c r="C288" s="26">
        <v>19</v>
      </c>
      <c r="D288" s="20">
        <v>1.0196855899999999</v>
      </c>
      <c r="G288" s="23">
        <v>0.63560401776666664</v>
      </c>
    </row>
    <row r="289" spans="1:7" ht="15" customHeight="1">
      <c r="A289" s="26">
        <v>1988</v>
      </c>
      <c r="B289" s="26">
        <v>7</v>
      </c>
      <c r="C289" s="26">
        <v>26</v>
      </c>
      <c r="D289" s="20">
        <v>1.0118115699999999</v>
      </c>
      <c r="G289" s="23">
        <v>0.63069587863333332</v>
      </c>
    </row>
    <row r="290" spans="1:7" ht="15" customHeight="1">
      <c r="A290" s="26">
        <v>1993</v>
      </c>
      <c r="B290" s="26">
        <v>1</v>
      </c>
      <c r="C290" s="26">
        <v>5</v>
      </c>
      <c r="D290" s="20">
        <v>1.0118115699999999</v>
      </c>
      <c r="G290" s="23">
        <v>0.63069587863333332</v>
      </c>
    </row>
    <row r="291" spans="1:7" ht="15" customHeight="1">
      <c r="A291" s="26">
        <v>1996</v>
      </c>
      <c r="B291" s="26">
        <v>3</v>
      </c>
      <c r="C291" s="26">
        <v>19</v>
      </c>
      <c r="D291" s="20">
        <v>1.0118115699999999</v>
      </c>
      <c r="G291" s="23">
        <v>0.63069587863333332</v>
      </c>
    </row>
    <row r="292" spans="1:7" ht="15" customHeight="1">
      <c r="A292" s="26">
        <v>1996</v>
      </c>
      <c r="B292" s="26">
        <v>12</v>
      </c>
      <c r="C292" s="26">
        <v>1</v>
      </c>
      <c r="D292" s="20">
        <v>1.0118115699999999</v>
      </c>
      <c r="G292" s="23">
        <v>0.63069587863333332</v>
      </c>
    </row>
    <row r="293" spans="1:7" ht="15" customHeight="1">
      <c r="A293" s="26">
        <v>2001</v>
      </c>
      <c r="B293" s="26">
        <v>6</v>
      </c>
      <c r="C293" s="26">
        <v>7</v>
      </c>
      <c r="D293" s="20">
        <v>1.0118115699999999</v>
      </c>
      <c r="G293" s="23">
        <v>0.63069587863333332</v>
      </c>
    </row>
    <row r="294" spans="1:7" ht="15" customHeight="1">
      <c r="A294" s="26">
        <v>2006</v>
      </c>
      <c r="B294" s="26">
        <v>11</v>
      </c>
      <c r="C294" s="26">
        <v>16</v>
      </c>
      <c r="D294" s="20">
        <v>1.0118115699999999</v>
      </c>
      <c r="G294" s="23">
        <v>0.63069587863333332</v>
      </c>
    </row>
    <row r="295" spans="1:7" ht="15" customHeight="1">
      <c r="A295" s="26">
        <v>2009</v>
      </c>
      <c r="B295" s="26">
        <v>6</v>
      </c>
      <c r="C295" s="26">
        <v>18</v>
      </c>
      <c r="D295" s="27">
        <v>1.0118115699999999</v>
      </c>
      <c r="E295" s="49"/>
      <c r="G295" s="23">
        <v>0.63069587863333332</v>
      </c>
    </row>
    <row r="296" spans="1:7" ht="15" customHeight="1">
      <c r="A296" s="26">
        <v>1983</v>
      </c>
      <c r="B296" s="26">
        <v>3</v>
      </c>
      <c r="C296" s="26">
        <v>18</v>
      </c>
      <c r="D296" s="20">
        <v>1.0000005399999998</v>
      </c>
      <c r="G296" s="23">
        <v>0.62333366993333328</v>
      </c>
    </row>
    <row r="297" spans="1:7" ht="15" customHeight="1">
      <c r="A297" s="26">
        <v>1983</v>
      </c>
      <c r="B297" s="26">
        <v>11</v>
      </c>
      <c r="C297" s="26">
        <v>10</v>
      </c>
      <c r="D297" s="20">
        <v>1.0000005399999998</v>
      </c>
      <c r="G297" s="23">
        <v>0.62333366993333328</v>
      </c>
    </row>
    <row r="298" spans="1:7" ht="15" customHeight="1">
      <c r="A298" s="26">
        <v>1988</v>
      </c>
      <c r="B298" s="26">
        <v>1</v>
      </c>
      <c r="C298" s="26">
        <v>20</v>
      </c>
      <c r="D298" s="20">
        <v>1.0000005399999998</v>
      </c>
      <c r="G298" s="23">
        <v>0.62333366993333328</v>
      </c>
    </row>
    <row r="299" spans="1:7" ht="15" customHeight="1">
      <c r="A299" s="26">
        <v>1989</v>
      </c>
      <c r="B299" s="26">
        <v>5</v>
      </c>
      <c r="C299" s="26">
        <v>1</v>
      </c>
      <c r="D299" s="20">
        <v>1.0000005399999998</v>
      </c>
      <c r="G299" s="23">
        <v>0.62333366993333328</v>
      </c>
    </row>
    <row r="300" spans="1:7" ht="15" customHeight="1">
      <c r="A300" s="26">
        <v>1990</v>
      </c>
      <c r="B300" s="26">
        <v>4</v>
      </c>
      <c r="C300" s="26">
        <v>29</v>
      </c>
      <c r="D300" s="20">
        <v>1.0000005399999998</v>
      </c>
      <c r="G300" s="23">
        <v>0.62333366993333328</v>
      </c>
    </row>
    <row r="301" spans="1:7" ht="15" customHeight="1">
      <c r="A301" s="26">
        <v>1993</v>
      </c>
      <c r="B301" s="26">
        <v>12</v>
      </c>
      <c r="C301" s="26">
        <v>4</v>
      </c>
      <c r="D301" s="20">
        <v>1.0000005399999998</v>
      </c>
      <c r="G301" s="23">
        <v>0.62333366993333328</v>
      </c>
    </row>
    <row r="302" spans="1:7" ht="15" customHeight="1">
      <c r="A302" s="26">
        <v>1995</v>
      </c>
      <c r="B302" s="26">
        <v>1</v>
      </c>
      <c r="C302" s="26">
        <v>6</v>
      </c>
      <c r="D302" s="20">
        <v>1.0000005399999998</v>
      </c>
      <c r="G302" s="23">
        <v>0.62333366993333328</v>
      </c>
    </row>
    <row r="303" spans="1:7" ht="15" customHeight="1">
      <c r="A303" s="26">
        <v>2000</v>
      </c>
      <c r="B303" s="26">
        <v>4</v>
      </c>
      <c r="C303" s="26">
        <v>25</v>
      </c>
      <c r="D303" s="20">
        <v>1.0000005399999998</v>
      </c>
      <c r="G303" s="23">
        <v>0.62333366993333328</v>
      </c>
    </row>
    <row r="304" spans="1:7" ht="15" customHeight="1">
      <c r="A304" s="26">
        <v>2005</v>
      </c>
      <c r="B304" s="26">
        <v>6</v>
      </c>
      <c r="C304" s="26">
        <v>6</v>
      </c>
      <c r="D304" s="20">
        <v>1.0000005399999998</v>
      </c>
      <c r="G304" s="23">
        <v>0.62333366993333328</v>
      </c>
    </row>
    <row r="305" spans="1:7" ht="15" customHeight="1">
      <c r="A305" s="26">
        <v>1986</v>
      </c>
      <c r="B305" s="26">
        <v>11</v>
      </c>
      <c r="C305" s="26">
        <v>5</v>
      </c>
      <c r="D305" s="20">
        <v>0.98818950999999999</v>
      </c>
      <c r="G305" s="23">
        <v>0.61597146123333335</v>
      </c>
    </row>
    <row r="306" spans="1:7" ht="15" customHeight="1">
      <c r="A306" s="26">
        <v>1989</v>
      </c>
      <c r="B306" s="26">
        <v>4</v>
      </c>
      <c r="C306" s="26">
        <v>29</v>
      </c>
      <c r="D306" s="20">
        <v>0.98818950999999999</v>
      </c>
      <c r="G306" s="23">
        <v>0.61597146123333335</v>
      </c>
    </row>
    <row r="307" spans="1:7" ht="15" customHeight="1">
      <c r="A307" s="26">
        <v>1992</v>
      </c>
      <c r="B307" s="26">
        <v>11</v>
      </c>
      <c r="C307" s="26">
        <v>23</v>
      </c>
      <c r="D307" s="20">
        <v>0.98818950999999999</v>
      </c>
      <c r="G307" s="23">
        <v>0.61597146123333335</v>
      </c>
    </row>
    <row r="308" spans="1:7" ht="15" customHeight="1">
      <c r="A308" s="26">
        <v>1993</v>
      </c>
      <c r="B308" s="26">
        <v>4</v>
      </c>
      <c r="C308" s="26">
        <v>21</v>
      </c>
      <c r="D308" s="20">
        <v>0.98818950999999999</v>
      </c>
      <c r="G308" s="23">
        <v>0.61597146123333335</v>
      </c>
    </row>
    <row r="309" spans="1:7" ht="15" customHeight="1">
      <c r="A309" s="26">
        <v>1995</v>
      </c>
      <c r="B309" s="26">
        <v>1</v>
      </c>
      <c r="C309" s="26">
        <v>20</v>
      </c>
      <c r="D309" s="20">
        <v>0.98818950999999999</v>
      </c>
      <c r="G309" s="23">
        <v>0.61597146123333335</v>
      </c>
    </row>
    <row r="310" spans="1:7" ht="15" customHeight="1">
      <c r="A310" s="26">
        <v>1992</v>
      </c>
      <c r="B310" s="26">
        <v>10</v>
      </c>
      <c r="C310" s="26">
        <v>9</v>
      </c>
      <c r="D310" s="20">
        <v>0.98031548999999985</v>
      </c>
      <c r="G310" s="23">
        <v>0.61106332209999992</v>
      </c>
    </row>
    <row r="311" spans="1:7" ht="15" customHeight="1">
      <c r="A311" s="26">
        <v>2001</v>
      </c>
      <c r="B311" s="26">
        <v>7</v>
      </c>
      <c r="C311" s="26">
        <v>4</v>
      </c>
      <c r="D311" s="20">
        <v>0.98031548999999985</v>
      </c>
      <c r="G311" s="23">
        <v>0.61106332209999992</v>
      </c>
    </row>
    <row r="312" spans="1:7" ht="15" customHeight="1">
      <c r="A312" s="26">
        <v>2007</v>
      </c>
      <c r="B312" s="26">
        <v>7</v>
      </c>
      <c r="C312" s="26">
        <v>29</v>
      </c>
      <c r="D312" s="20">
        <v>0.98031548999999985</v>
      </c>
      <c r="G312" s="23">
        <v>0.61106332209999992</v>
      </c>
    </row>
    <row r="313" spans="1:7" ht="15" customHeight="1">
      <c r="A313" s="26">
        <v>2010</v>
      </c>
      <c r="B313" s="26">
        <v>8</v>
      </c>
      <c r="C313" s="26">
        <v>12</v>
      </c>
      <c r="D313" s="20">
        <v>0.98031548999999985</v>
      </c>
      <c r="G313" s="23">
        <v>0.61106332209999992</v>
      </c>
    </row>
    <row r="314" spans="1:7" ht="15" customHeight="1">
      <c r="A314" s="26">
        <v>1983</v>
      </c>
      <c r="B314" s="26">
        <v>11</v>
      </c>
      <c r="C314" s="26">
        <v>20</v>
      </c>
      <c r="D314" s="20">
        <v>0.96850446000000001</v>
      </c>
      <c r="G314" s="23">
        <v>0.60370111339999999</v>
      </c>
    </row>
    <row r="315" spans="1:7" ht="15" customHeight="1">
      <c r="A315" s="26">
        <v>1984</v>
      </c>
      <c r="B315" s="26">
        <v>4</v>
      </c>
      <c r="C315" s="26">
        <v>4</v>
      </c>
      <c r="D315" s="20">
        <v>0.96850446000000001</v>
      </c>
      <c r="G315" s="23">
        <v>0.60370111339999999</v>
      </c>
    </row>
    <row r="316" spans="1:7" ht="15" customHeight="1">
      <c r="A316" s="26">
        <v>1985</v>
      </c>
      <c r="B316" s="26">
        <v>11</v>
      </c>
      <c r="C316" s="26">
        <v>4</v>
      </c>
      <c r="D316" s="20">
        <v>0.96850446000000001</v>
      </c>
      <c r="G316" s="23">
        <v>0.60370111339999999</v>
      </c>
    </row>
    <row r="317" spans="1:7" ht="15" customHeight="1">
      <c r="A317" s="26">
        <v>1998</v>
      </c>
      <c r="B317" s="26">
        <v>3</v>
      </c>
      <c r="C317" s="26">
        <v>20</v>
      </c>
      <c r="D317" s="20">
        <v>0.96850446000000001</v>
      </c>
      <c r="G317" s="23">
        <v>0.60370111339999999</v>
      </c>
    </row>
    <row r="318" spans="1:7" ht="15" customHeight="1">
      <c r="A318" s="26">
        <v>2001</v>
      </c>
      <c r="B318" s="26">
        <v>7</v>
      </c>
      <c r="C318" s="26">
        <v>29</v>
      </c>
      <c r="D318" s="20">
        <v>0.96850446000000001</v>
      </c>
      <c r="G318" s="23">
        <v>0.60370111339999999</v>
      </c>
    </row>
    <row r="319" spans="1:7" ht="15" customHeight="1">
      <c r="A319" s="26">
        <v>2002</v>
      </c>
      <c r="B319" s="26">
        <v>12</v>
      </c>
      <c r="C319" s="26">
        <v>20</v>
      </c>
      <c r="D319" s="20">
        <v>0.96850446000000001</v>
      </c>
      <c r="G319" s="23">
        <v>0.60370111339999999</v>
      </c>
    </row>
    <row r="320" spans="1:7" ht="15" customHeight="1">
      <c r="A320" s="26">
        <v>2011</v>
      </c>
      <c r="B320" s="26">
        <v>9</v>
      </c>
      <c r="C320" s="26">
        <v>23</v>
      </c>
      <c r="D320" s="20">
        <v>0.96850446000000001</v>
      </c>
      <c r="G320" s="23">
        <v>0.60370111339999999</v>
      </c>
    </row>
    <row r="321" spans="1:7" ht="15" customHeight="1">
      <c r="A321" s="26">
        <v>1983</v>
      </c>
      <c r="B321" s="26">
        <v>3</v>
      </c>
      <c r="C321" s="26">
        <v>21</v>
      </c>
      <c r="D321" s="20">
        <v>0.96063043999999986</v>
      </c>
      <c r="G321" s="23">
        <v>0.59879297426666656</v>
      </c>
    </row>
    <row r="322" spans="1:7" ht="15" customHeight="1">
      <c r="A322" s="26">
        <v>1983</v>
      </c>
      <c r="B322" s="26">
        <v>6</v>
      </c>
      <c r="C322" s="26">
        <v>6</v>
      </c>
      <c r="D322" s="20">
        <v>0.96063043999999986</v>
      </c>
      <c r="G322" s="23">
        <v>0.59879297426666656</v>
      </c>
    </row>
    <row r="323" spans="1:7" ht="15" customHeight="1">
      <c r="A323" s="26">
        <v>1987</v>
      </c>
      <c r="B323" s="26">
        <v>1</v>
      </c>
      <c r="C323" s="26">
        <v>19</v>
      </c>
      <c r="D323" s="20">
        <v>0.96063043999999986</v>
      </c>
      <c r="G323" s="23">
        <v>0.59879297426666656</v>
      </c>
    </row>
    <row r="324" spans="1:7" ht="15" customHeight="1">
      <c r="A324" s="26">
        <v>1989</v>
      </c>
      <c r="B324" s="26">
        <v>10</v>
      </c>
      <c r="C324" s="26">
        <v>2</v>
      </c>
      <c r="D324" s="20">
        <v>0.96063043999999986</v>
      </c>
      <c r="G324" s="23">
        <v>0.59879297426666656</v>
      </c>
    </row>
    <row r="325" spans="1:7" ht="15" customHeight="1">
      <c r="A325" s="26">
        <v>1991</v>
      </c>
      <c r="B325" s="26">
        <v>3</v>
      </c>
      <c r="C325" s="26">
        <v>18</v>
      </c>
      <c r="D325" s="20">
        <v>0.96063043999999986</v>
      </c>
      <c r="G325" s="23">
        <v>0.59879297426666656</v>
      </c>
    </row>
    <row r="326" spans="1:7" ht="15" customHeight="1">
      <c r="A326" s="26">
        <v>1991</v>
      </c>
      <c r="B326" s="26">
        <v>7</v>
      </c>
      <c r="C326" s="26">
        <v>8</v>
      </c>
      <c r="D326" s="20">
        <v>0.96063043999999986</v>
      </c>
      <c r="G326" s="23">
        <v>0.59879297426666656</v>
      </c>
    </row>
    <row r="327" spans="1:7" ht="15" customHeight="1">
      <c r="A327" s="26">
        <v>1992</v>
      </c>
      <c r="B327" s="26">
        <v>12</v>
      </c>
      <c r="C327" s="26">
        <v>10</v>
      </c>
      <c r="D327" s="20">
        <v>0.96063043999999986</v>
      </c>
      <c r="G327" s="23">
        <v>0.59879297426666656</v>
      </c>
    </row>
    <row r="328" spans="1:7" ht="15" customHeight="1">
      <c r="A328" s="26">
        <v>1993</v>
      </c>
      <c r="B328" s="26">
        <v>4</v>
      </c>
      <c r="C328" s="26">
        <v>16</v>
      </c>
      <c r="D328" s="20">
        <v>0.96063043999999986</v>
      </c>
      <c r="G328" s="23">
        <v>0.59879297426666656</v>
      </c>
    </row>
    <row r="329" spans="1:7" ht="15" customHeight="1">
      <c r="A329" s="26">
        <v>1998</v>
      </c>
      <c r="B329" s="26">
        <v>2</v>
      </c>
      <c r="C329" s="26">
        <v>23</v>
      </c>
      <c r="D329" s="20">
        <v>0.96063043999999986</v>
      </c>
      <c r="G329" s="23">
        <v>0.59879297426666656</v>
      </c>
    </row>
    <row r="330" spans="1:7" ht="15" customHeight="1">
      <c r="A330" s="26">
        <v>2003</v>
      </c>
      <c r="B330" s="26">
        <v>8</v>
      </c>
      <c r="C330" s="26">
        <v>26</v>
      </c>
      <c r="D330" s="20">
        <v>0.96063043999999986</v>
      </c>
      <c r="G330" s="23">
        <v>0.59879297426666656</v>
      </c>
    </row>
    <row r="331" spans="1:7" ht="15" customHeight="1">
      <c r="A331" s="26">
        <v>2008</v>
      </c>
      <c r="B331" s="26">
        <v>4</v>
      </c>
      <c r="C331" s="26">
        <v>28</v>
      </c>
      <c r="D331" s="20">
        <v>0.96063043999999986</v>
      </c>
      <c r="G331" s="23">
        <v>0.59879297426666656</v>
      </c>
    </row>
    <row r="332" spans="1:7" ht="15" customHeight="1">
      <c r="A332" s="26">
        <v>2009</v>
      </c>
      <c r="B332" s="26">
        <v>5</v>
      </c>
      <c r="C332" s="26">
        <v>6</v>
      </c>
      <c r="D332" s="27">
        <v>0.96063043999999986</v>
      </c>
      <c r="E332" s="49"/>
      <c r="G332" s="23">
        <v>0.59879297426666656</v>
      </c>
    </row>
    <row r="333" spans="1:7" ht="15" customHeight="1">
      <c r="A333" s="26">
        <v>1983</v>
      </c>
      <c r="B333" s="26">
        <v>12</v>
      </c>
      <c r="C333" s="26">
        <v>28</v>
      </c>
      <c r="D333" s="20">
        <v>0.94881941000000003</v>
      </c>
      <c r="G333" s="23">
        <v>0.59143076556666674</v>
      </c>
    </row>
    <row r="334" spans="1:7" ht="15" customHeight="1">
      <c r="A334" s="26">
        <v>1996</v>
      </c>
      <c r="B334" s="26">
        <v>4</v>
      </c>
      <c r="C334" s="26">
        <v>1</v>
      </c>
      <c r="D334" s="20">
        <v>0.94881941000000003</v>
      </c>
      <c r="G334" s="23">
        <v>0.59143076556666674</v>
      </c>
    </row>
    <row r="335" spans="1:7" ht="15" customHeight="1">
      <c r="A335" s="26">
        <v>1999</v>
      </c>
      <c r="B335" s="26">
        <v>9</v>
      </c>
      <c r="C335" s="26">
        <v>21</v>
      </c>
      <c r="D335" s="20">
        <v>0.94881941000000003</v>
      </c>
      <c r="G335" s="23">
        <v>0.59143076556666674</v>
      </c>
    </row>
    <row r="336" spans="1:7" ht="15" customHeight="1">
      <c r="A336" s="26">
        <v>2004</v>
      </c>
      <c r="B336" s="26">
        <v>6</v>
      </c>
      <c r="C336" s="26">
        <v>11</v>
      </c>
      <c r="D336" s="20">
        <v>0.94881941000000003</v>
      </c>
      <c r="G336" s="23">
        <v>0.59143076556666674</v>
      </c>
    </row>
    <row r="337" spans="1:7" ht="15" customHeight="1">
      <c r="A337" s="26">
        <v>2008</v>
      </c>
      <c r="B337" s="26">
        <v>7</v>
      </c>
      <c r="C337" s="26">
        <v>27</v>
      </c>
      <c r="D337" s="20">
        <v>0.94881941000000003</v>
      </c>
      <c r="G337" s="23">
        <v>0.59143076556666674</v>
      </c>
    </row>
    <row r="338" spans="1:7" ht="15" customHeight="1">
      <c r="A338" s="26">
        <v>1989</v>
      </c>
      <c r="B338" s="26">
        <v>8</v>
      </c>
      <c r="C338" s="26">
        <v>17</v>
      </c>
      <c r="D338" s="20">
        <v>0.94094538999999988</v>
      </c>
      <c r="G338" s="23">
        <v>0.58652262643333331</v>
      </c>
    </row>
    <row r="339" spans="1:7" ht="15" customHeight="1">
      <c r="A339" s="26">
        <v>1989</v>
      </c>
      <c r="B339" s="26">
        <v>10</v>
      </c>
      <c r="C339" s="26">
        <v>18</v>
      </c>
      <c r="D339" s="20">
        <v>0.94094538999999988</v>
      </c>
      <c r="G339" s="23">
        <v>0.58652262643333331</v>
      </c>
    </row>
    <row r="340" spans="1:7" ht="15" customHeight="1">
      <c r="A340" s="26">
        <v>1993</v>
      </c>
      <c r="B340" s="26">
        <v>3</v>
      </c>
      <c r="C340" s="26">
        <v>17</v>
      </c>
      <c r="D340" s="20">
        <v>0.94094538999999988</v>
      </c>
      <c r="G340" s="23">
        <v>0.58652262643333331</v>
      </c>
    </row>
    <row r="341" spans="1:7" ht="15" customHeight="1">
      <c r="A341" s="26">
        <v>1995</v>
      </c>
      <c r="B341" s="26">
        <v>9</v>
      </c>
      <c r="C341" s="26">
        <v>9</v>
      </c>
      <c r="D341" s="20">
        <v>0.94094538999999988</v>
      </c>
      <c r="G341" s="23">
        <v>0.58652262643333331</v>
      </c>
    </row>
    <row r="342" spans="1:7" ht="15" customHeight="1">
      <c r="A342" s="26">
        <v>2009</v>
      </c>
      <c r="B342" s="26">
        <v>11</v>
      </c>
      <c r="C342" s="26">
        <v>11</v>
      </c>
      <c r="D342" s="27">
        <v>0.94094538999999988</v>
      </c>
      <c r="E342" s="49"/>
      <c r="G342" s="23">
        <v>0.58652262643333331</v>
      </c>
    </row>
    <row r="343" spans="1:7" ht="15" customHeight="1">
      <c r="A343" s="26">
        <v>1983</v>
      </c>
      <c r="B343" s="26">
        <v>3</v>
      </c>
      <c r="C343" s="26">
        <v>27</v>
      </c>
      <c r="D343" s="20">
        <v>0.92913436000000005</v>
      </c>
      <c r="G343" s="23">
        <v>0.57916041773333338</v>
      </c>
    </row>
    <row r="344" spans="1:7" ht="15" customHeight="1">
      <c r="A344" s="26">
        <v>1983</v>
      </c>
      <c r="B344" s="26">
        <v>8</v>
      </c>
      <c r="C344" s="26">
        <v>28</v>
      </c>
      <c r="D344" s="20">
        <v>0.92913436000000005</v>
      </c>
      <c r="G344" s="23">
        <v>0.57916041773333338</v>
      </c>
    </row>
    <row r="345" spans="1:7" ht="15" customHeight="1">
      <c r="A345" s="26">
        <v>1984</v>
      </c>
      <c r="B345" s="26">
        <v>2</v>
      </c>
      <c r="C345" s="26">
        <v>14</v>
      </c>
      <c r="D345" s="20">
        <v>0.92913436000000005</v>
      </c>
      <c r="G345" s="23">
        <v>0.57916041773333338</v>
      </c>
    </row>
    <row r="346" spans="1:7" ht="15" customHeight="1">
      <c r="A346" s="26">
        <v>1986</v>
      </c>
      <c r="B346" s="26">
        <v>11</v>
      </c>
      <c r="C346" s="26">
        <v>20</v>
      </c>
      <c r="D346" s="20">
        <v>0.92913436000000005</v>
      </c>
      <c r="G346" s="23">
        <v>0.57916041773333338</v>
      </c>
    </row>
    <row r="347" spans="1:7" ht="15" customHeight="1">
      <c r="A347" s="26">
        <v>1992</v>
      </c>
      <c r="B347" s="26">
        <v>5</v>
      </c>
      <c r="C347" s="26">
        <v>30</v>
      </c>
      <c r="D347" s="20">
        <v>0.92913436000000005</v>
      </c>
      <c r="G347" s="23">
        <v>0.57916041773333338</v>
      </c>
    </row>
    <row r="348" spans="1:7" ht="15" customHeight="1">
      <c r="A348" s="26">
        <v>1995</v>
      </c>
      <c r="B348" s="26">
        <v>10</v>
      </c>
      <c r="C348" s="26">
        <v>27</v>
      </c>
      <c r="D348" s="20">
        <v>0.92913436000000005</v>
      </c>
      <c r="G348" s="23">
        <v>0.57916041773333338</v>
      </c>
    </row>
    <row r="349" spans="1:7" ht="15" customHeight="1">
      <c r="A349" s="26">
        <v>2004</v>
      </c>
      <c r="B349" s="26">
        <v>4</v>
      </c>
      <c r="C349" s="26">
        <v>1</v>
      </c>
      <c r="D349" s="20">
        <v>0.92913436000000005</v>
      </c>
      <c r="G349" s="23">
        <v>0.57916041773333338</v>
      </c>
    </row>
    <row r="350" spans="1:7" ht="15" customHeight="1">
      <c r="A350" s="26">
        <v>2005</v>
      </c>
      <c r="B350" s="26">
        <v>12</v>
      </c>
      <c r="C350" s="26">
        <v>15</v>
      </c>
      <c r="D350" s="20">
        <v>0.92913436000000005</v>
      </c>
      <c r="G350" s="23">
        <v>0.57916041773333338</v>
      </c>
    </row>
    <row r="351" spans="1:7" ht="15" customHeight="1">
      <c r="A351" s="26">
        <v>2006</v>
      </c>
      <c r="B351" s="26">
        <v>6</v>
      </c>
      <c r="C351" s="26">
        <v>27</v>
      </c>
      <c r="D351" s="20">
        <v>0.92913436000000005</v>
      </c>
      <c r="G351" s="23">
        <v>0.57916041773333338</v>
      </c>
    </row>
    <row r="352" spans="1:7" ht="15" customHeight="1">
      <c r="A352" s="26">
        <v>2007</v>
      </c>
      <c r="B352" s="26">
        <v>5</v>
      </c>
      <c r="C352" s="26">
        <v>12</v>
      </c>
      <c r="D352" s="20">
        <v>0.92913436000000005</v>
      </c>
      <c r="G352" s="23">
        <v>0.57916041773333338</v>
      </c>
    </row>
    <row r="353" spans="1:7" ht="15" customHeight="1">
      <c r="A353" s="26">
        <v>2012</v>
      </c>
      <c r="B353" s="26">
        <v>9</v>
      </c>
      <c r="C353" s="26">
        <v>18</v>
      </c>
      <c r="D353" s="20">
        <v>0.92913436000000005</v>
      </c>
      <c r="G353" s="23">
        <v>0.57916041773333338</v>
      </c>
    </row>
    <row r="354" spans="1:7" ht="15" customHeight="1">
      <c r="A354" s="26">
        <v>1985</v>
      </c>
      <c r="B354" s="26">
        <v>2</v>
      </c>
      <c r="C354" s="26">
        <v>1</v>
      </c>
      <c r="D354" s="20">
        <v>0.9212603399999999</v>
      </c>
      <c r="G354" s="23">
        <v>0.57425227859999994</v>
      </c>
    </row>
    <row r="355" spans="1:7" ht="15" customHeight="1">
      <c r="A355" s="26">
        <v>1989</v>
      </c>
      <c r="B355" s="26">
        <v>2</v>
      </c>
      <c r="C355" s="26">
        <v>21</v>
      </c>
      <c r="D355" s="20">
        <v>0.9212603399999999</v>
      </c>
      <c r="G355" s="23">
        <v>0.57425227859999994</v>
      </c>
    </row>
    <row r="356" spans="1:7" ht="15" customHeight="1">
      <c r="A356" s="26">
        <v>1990</v>
      </c>
      <c r="B356" s="26">
        <v>1</v>
      </c>
      <c r="C356" s="26">
        <v>25</v>
      </c>
      <c r="D356" s="20">
        <v>0.9212603399999999</v>
      </c>
      <c r="G356" s="23">
        <v>0.57425227859999994</v>
      </c>
    </row>
    <row r="357" spans="1:7" ht="15" customHeight="1">
      <c r="A357" s="26">
        <v>2001</v>
      </c>
      <c r="B357" s="26">
        <v>8</v>
      </c>
      <c r="C357" s="26">
        <v>11</v>
      </c>
      <c r="D357" s="20">
        <v>0.9212603399999999</v>
      </c>
      <c r="G357" s="23">
        <v>0.57425227859999994</v>
      </c>
    </row>
    <row r="358" spans="1:7" ht="15" customHeight="1">
      <c r="A358" s="26">
        <v>1986</v>
      </c>
      <c r="B358" s="26">
        <v>11</v>
      </c>
      <c r="C358" s="26">
        <v>26</v>
      </c>
      <c r="D358" s="20">
        <v>0.90944931000000007</v>
      </c>
      <c r="G358" s="23">
        <v>0.56689006990000002</v>
      </c>
    </row>
    <row r="359" spans="1:7" ht="15" customHeight="1">
      <c r="A359" s="26">
        <v>1987</v>
      </c>
      <c r="B359" s="26">
        <v>6</v>
      </c>
      <c r="C359" s="26">
        <v>26</v>
      </c>
      <c r="D359" s="20">
        <v>0.90944931000000007</v>
      </c>
      <c r="G359" s="23">
        <v>0.56689006990000002</v>
      </c>
    </row>
    <row r="360" spans="1:7" ht="15" customHeight="1">
      <c r="A360" s="26">
        <v>1991</v>
      </c>
      <c r="B360" s="26">
        <v>9</v>
      </c>
      <c r="C360" s="26">
        <v>4</v>
      </c>
      <c r="D360" s="20">
        <v>0.90944931000000007</v>
      </c>
      <c r="G360" s="23">
        <v>0.56689006990000002</v>
      </c>
    </row>
    <row r="361" spans="1:7" ht="15" customHeight="1">
      <c r="A361" s="26">
        <v>1997</v>
      </c>
      <c r="B361" s="26">
        <v>1</v>
      </c>
      <c r="C361" s="26">
        <v>24</v>
      </c>
      <c r="D361" s="20">
        <v>0.90944931000000007</v>
      </c>
      <c r="G361" s="23">
        <v>0.56689006990000002</v>
      </c>
    </row>
    <row r="362" spans="1:7" ht="15" customHeight="1">
      <c r="A362" s="26">
        <v>1993</v>
      </c>
      <c r="B362" s="26">
        <v>2</v>
      </c>
      <c r="C362" s="26">
        <v>12</v>
      </c>
      <c r="D362" s="20">
        <v>0.90157528999999992</v>
      </c>
      <c r="G362" s="23">
        <v>0.56198193076666658</v>
      </c>
    </row>
    <row r="363" spans="1:7" ht="15" customHeight="1">
      <c r="A363" s="26">
        <v>1999</v>
      </c>
      <c r="B363" s="26">
        <v>9</v>
      </c>
      <c r="C363" s="26">
        <v>15</v>
      </c>
      <c r="D363" s="20">
        <v>0.90157528999999992</v>
      </c>
      <c r="G363" s="23">
        <v>0.56198193076666658</v>
      </c>
    </row>
    <row r="364" spans="1:7" ht="15" customHeight="1">
      <c r="A364" s="26">
        <v>1999</v>
      </c>
      <c r="B364" s="26">
        <v>12</v>
      </c>
      <c r="C364" s="26">
        <v>14</v>
      </c>
      <c r="D364" s="20">
        <v>0.90157528999999992</v>
      </c>
      <c r="G364" s="23">
        <v>0.56198193076666658</v>
      </c>
    </row>
    <row r="365" spans="1:7" ht="15" customHeight="1">
      <c r="A365" s="26">
        <v>2000</v>
      </c>
      <c r="B365" s="26">
        <v>12</v>
      </c>
      <c r="C365" s="26">
        <v>17</v>
      </c>
      <c r="D365" s="20">
        <v>0.90157528999999992</v>
      </c>
      <c r="G365" s="23">
        <v>0.56198193076666658</v>
      </c>
    </row>
    <row r="366" spans="1:7" ht="15" customHeight="1">
      <c r="A366" s="26">
        <v>2009</v>
      </c>
      <c r="B366" s="26">
        <v>10</v>
      </c>
      <c r="C366" s="26">
        <v>24</v>
      </c>
      <c r="D366" s="27">
        <v>0.90157528999999992</v>
      </c>
      <c r="E366" s="49"/>
      <c r="G366" s="23">
        <v>0.56198193076666658</v>
      </c>
    </row>
    <row r="367" spans="1:7" ht="15" customHeight="1">
      <c r="A367" s="26">
        <v>2011</v>
      </c>
      <c r="B367" s="26">
        <v>9</v>
      </c>
      <c r="C367" s="26">
        <v>6</v>
      </c>
      <c r="D367" s="20">
        <v>0.90157528999999992</v>
      </c>
      <c r="G367" s="23">
        <v>0.56198193076666658</v>
      </c>
    </row>
    <row r="368" spans="1:7" ht="15" customHeight="1">
      <c r="A368" s="26">
        <v>1984</v>
      </c>
      <c r="B368" s="26">
        <v>3</v>
      </c>
      <c r="C368" s="26">
        <v>25</v>
      </c>
      <c r="D368" s="20">
        <v>0.88976425999999997</v>
      </c>
      <c r="G368" s="23">
        <v>0.55461972206666665</v>
      </c>
    </row>
    <row r="369" spans="1:7" ht="15" customHeight="1">
      <c r="A369" s="26">
        <v>1984</v>
      </c>
      <c r="B369" s="26">
        <v>5</v>
      </c>
      <c r="C369" s="26">
        <v>3</v>
      </c>
      <c r="D369" s="20">
        <v>0.88976425999999997</v>
      </c>
      <c r="G369" s="23">
        <v>0.55461972206666665</v>
      </c>
    </row>
    <row r="370" spans="1:7" ht="15" customHeight="1">
      <c r="A370" s="26">
        <v>1986</v>
      </c>
      <c r="B370" s="26">
        <v>7</v>
      </c>
      <c r="C370" s="26">
        <v>2</v>
      </c>
      <c r="D370" s="20">
        <v>0.88976425999999997</v>
      </c>
      <c r="G370" s="23">
        <v>0.55461972206666665</v>
      </c>
    </row>
    <row r="371" spans="1:7" ht="15" customHeight="1">
      <c r="A371" s="26">
        <v>1993</v>
      </c>
      <c r="B371" s="26">
        <v>10</v>
      </c>
      <c r="C371" s="26">
        <v>12</v>
      </c>
      <c r="D371" s="20">
        <v>0.88976425999999997</v>
      </c>
      <c r="G371" s="23">
        <v>0.55461972206666665</v>
      </c>
    </row>
    <row r="372" spans="1:7" ht="15" customHeight="1">
      <c r="A372" s="26">
        <v>1996</v>
      </c>
      <c r="B372" s="26">
        <v>4</v>
      </c>
      <c r="C372" s="26">
        <v>15</v>
      </c>
      <c r="D372" s="20">
        <v>0.88976425999999997</v>
      </c>
      <c r="G372" s="23">
        <v>0.55461972206666665</v>
      </c>
    </row>
    <row r="373" spans="1:7" ht="15" customHeight="1">
      <c r="A373" s="26">
        <v>2000</v>
      </c>
      <c r="B373" s="26">
        <v>3</v>
      </c>
      <c r="C373" s="26">
        <v>27</v>
      </c>
      <c r="D373" s="20">
        <v>0.88976425999999997</v>
      </c>
      <c r="G373" s="23">
        <v>0.55461972206666665</v>
      </c>
    </row>
    <row r="374" spans="1:7" ht="15" customHeight="1">
      <c r="A374" s="26">
        <v>2003</v>
      </c>
      <c r="B374" s="26">
        <v>8</v>
      </c>
      <c r="C374" s="26">
        <v>1</v>
      </c>
      <c r="D374" s="20">
        <v>0.88976425999999997</v>
      </c>
      <c r="G374" s="23">
        <v>0.55461972206666665</v>
      </c>
    </row>
    <row r="375" spans="1:7" ht="15" customHeight="1">
      <c r="A375" s="26">
        <v>2004</v>
      </c>
      <c r="B375" s="26">
        <v>12</v>
      </c>
      <c r="C375" s="26">
        <v>23</v>
      </c>
      <c r="D375" s="20">
        <v>0.88976425999999997</v>
      </c>
      <c r="G375" s="23">
        <v>0.55461972206666665</v>
      </c>
    </row>
    <row r="376" spans="1:7" ht="15" customHeight="1">
      <c r="A376" s="26">
        <v>2007</v>
      </c>
      <c r="B376" s="26">
        <v>2</v>
      </c>
      <c r="C376" s="26">
        <v>14</v>
      </c>
      <c r="D376" s="20">
        <v>0.88976425999999997</v>
      </c>
      <c r="G376" s="23">
        <v>0.55461972206666665</v>
      </c>
    </row>
    <row r="377" spans="1:7" ht="15" customHeight="1">
      <c r="A377" s="26">
        <v>2009</v>
      </c>
      <c r="B377" s="26">
        <v>6</v>
      </c>
      <c r="C377" s="26">
        <v>9</v>
      </c>
      <c r="D377" s="27">
        <v>0.88976425999999997</v>
      </c>
      <c r="E377" s="49"/>
      <c r="G377" s="23">
        <v>0.55461972206666665</v>
      </c>
    </row>
    <row r="378" spans="1:7" ht="15" customHeight="1">
      <c r="A378" s="26">
        <v>1984</v>
      </c>
      <c r="B378" s="26">
        <v>5</v>
      </c>
      <c r="C378" s="26">
        <v>23</v>
      </c>
      <c r="D378" s="20">
        <v>0.88189023999999994</v>
      </c>
      <c r="G378" s="23">
        <v>0.54971158293333333</v>
      </c>
    </row>
    <row r="379" spans="1:7" ht="15" customHeight="1">
      <c r="A379" s="26">
        <v>1985</v>
      </c>
      <c r="B379" s="26">
        <v>3</v>
      </c>
      <c r="C379" s="26">
        <v>23</v>
      </c>
      <c r="D379" s="20">
        <v>0.88189023999999994</v>
      </c>
      <c r="G379" s="23">
        <v>0.54971158293333333</v>
      </c>
    </row>
    <row r="380" spans="1:7" ht="15" customHeight="1">
      <c r="A380" s="26">
        <v>1985</v>
      </c>
      <c r="B380" s="26">
        <v>7</v>
      </c>
      <c r="C380" s="26">
        <v>12</v>
      </c>
      <c r="D380" s="20">
        <v>0.88189023999999994</v>
      </c>
      <c r="G380" s="23">
        <v>0.54971158293333333</v>
      </c>
    </row>
    <row r="381" spans="1:7" ht="15" customHeight="1">
      <c r="A381" s="26">
        <v>1991</v>
      </c>
      <c r="B381" s="26">
        <v>12</v>
      </c>
      <c r="C381" s="26">
        <v>3</v>
      </c>
      <c r="D381" s="20">
        <v>0.88189023999999994</v>
      </c>
      <c r="G381" s="23">
        <v>0.54971158293333333</v>
      </c>
    </row>
    <row r="382" spans="1:7" ht="15" customHeight="1">
      <c r="A382" s="26">
        <v>1994</v>
      </c>
      <c r="B382" s="26">
        <v>3</v>
      </c>
      <c r="C382" s="26">
        <v>10</v>
      </c>
      <c r="D382" s="20">
        <v>0.88189023999999994</v>
      </c>
      <c r="G382" s="23">
        <v>0.54971158293333333</v>
      </c>
    </row>
    <row r="383" spans="1:7" ht="15" customHeight="1">
      <c r="A383" s="26">
        <v>1998</v>
      </c>
      <c r="B383" s="26">
        <v>3</v>
      </c>
      <c r="C383" s="26">
        <v>8</v>
      </c>
      <c r="D383" s="20">
        <v>0.88189023999999994</v>
      </c>
      <c r="G383" s="23">
        <v>0.54971158293333333</v>
      </c>
    </row>
    <row r="384" spans="1:7" ht="15" customHeight="1">
      <c r="A384" s="26">
        <v>1999</v>
      </c>
      <c r="B384" s="26">
        <v>9</v>
      </c>
      <c r="C384" s="26">
        <v>4</v>
      </c>
      <c r="D384" s="20">
        <v>0.88189023999999994</v>
      </c>
      <c r="G384" s="23">
        <v>0.54971158293333333</v>
      </c>
    </row>
    <row r="385" spans="1:7" ht="15" customHeight="1">
      <c r="A385" s="26">
        <v>2007</v>
      </c>
      <c r="B385" s="26">
        <v>6</v>
      </c>
      <c r="C385" s="26">
        <v>3</v>
      </c>
      <c r="D385" s="20">
        <v>0.88189023999999994</v>
      </c>
      <c r="G385" s="23">
        <v>0.54971158293333333</v>
      </c>
    </row>
    <row r="386" spans="1:7" ht="15" customHeight="1">
      <c r="A386" s="26">
        <v>2008</v>
      </c>
      <c r="B386" s="26">
        <v>6</v>
      </c>
      <c r="C386" s="26">
        <v>16</v>
      </c>
      <c r="D386" s="20">
        <v>0.88189023999999994</v>
      </c>
      <c r="G386" s="23">
        <v>0.54971158293333333</v>
      </c>
    </row>
    <row r="387" spans="1:7" ht="15" customHeight="1">
      <c r="A387" s="26">
        <v>1983</v>
      </c>
      <c r="B387" s="26">
        <v>10</v>
      </c>
      <c r="C387" s="26">
        <v>12</v>
      </c>
      <c r="D387" s="20">
        <v>0.87007920999999999</v>
      </c>
      <c r="G387" s="23">
        <v>0.54234937423333329</v>
      </c>
    </row>
    <row r="388" spans="1:7" ht="15" customHeight="1">
      <c r="A388" s="26">
        <v>1989</v>
      </c>
      <c r="B388" s="26">
        <v>10</v>
      </c>
      <c r="C388" s="26">
        <v>1</v>
      </c>
      <c r="D388" s="20">
        <v>0.87007920999999999</v>
      </c>
      <c r="G388" s="23">
        <v>0.54234937423333329</v>
      </c>
    </row>
    <row r="389" spans="1:7" ht="15" customHeight="1">
      <c r="A389" s="26">
        <v>1991</v>
      </c>
      <c r="B389" s="26">
        <v>5</v>
      </c>
      <c r="C389" s="26">
        <v>6</v>
      </c>
      <c r="D389" s="20">
        <v>0.87007920999999999</v>
      </c>
      <c r="G389" s="23">
        <v>0.54234937423333329</v>
      </c>
    </row>
    <row r="390" spans="1:7" ht="15" customHeight="1">
      <c r="A390" s="26">
        <v>1991</v>
      </c>
      <c r="B390" s="26">
        <v>12</v>
      </c>
      <c r="C390" s="26">
        <v>1</v>
      </c>
      <c r="D390" s="20">
        <v>0.87007920999999999</v>
      </c>
      <c r="G390" s="23">
        <v>0.54234937423333329</v>
      </c>
    </row>
    <row r="391" spans="1:7" ht="15" customHeight="1">
      <c r="A391" s="26">
        <v>1995</v>
      </c>
      <c r="B391" s="26">
        <v>5</v>
      </c>
      <c r="C391" s="26">
        <v>10</v>
      </c>
      <c r="D391" s="20">
        <v>0.87007920999999999</v>
      </c>
      <c r="G391" s="23">
        <v>0.54234937423333329</v>
      </c>
    </row>
    <row r="392" spans="1:7" ht="15" customHeight="1">
      <c r="A392" s="26">
        <v>1996</v>
      </c>
      <c r="B392" s="26">
        <v>5</v>
      </c>
      <c r="C392" s="26">
        <v>4</v>
      </c>
      <c r="D392" s="20">
        <v>0.87007920999999999</v>
      </c>
      <c r="G392" s="23">
        <v>0.54234937423333329</v>
      </c>
    </row>
    <row r="393" spans="1:7" ht="15" customHeight="1">
      <c r="A393" s="26">
        <v>2003</v>
      </c>
      <c r="B393" s="26">
        <v>7</v>
      </c>
      <c r="C393" s="26">
        <v>2</v>
      </c>
      <c r="D393" s="20">
        <v>0.87007920999999999</v>
      </c>
      <c r="G393" s="23">
        <v>0.54234937423333329</v>
      </c>
    </row>
    <row r="394" spans="1:7" ht="15" customHeight="1">
      <c r="A394" s="26">
        <v>2003</v>
      </c>
      <c r="B394" s="26">
        <v>7</v>
      </c>
      <c r="C394" s="26">
        <v>28</v>
      </c>
      <c r="D394" s="20">
        <v>0.87007920999999999</v>
      </c>
      <c r="G394" s="23">
        <v>0.54234937423333329</v>
      </c>
    </row>
    <row r="395" spans="1:7" ht="15" customHeight="1">
      <c r="A395" s="26">
        <v>2005</v>
      </c>
      <c r="B395" s="26">
        <v>7</v>
      </c>
      <c r="C395" s="26">
        <v>23</v>
      </c>
      <c r="D395" s="20">
        <v>0.87007920999999999</v>
      </c>
      <c r="G395" s="23">
        <v>0.54234937423333329</v>
      </c>
    </row>
    <row r="396" spans="1:7" ht="15" customHeight="1">
      <c r="A396" s="26">
        <v>2006</v>
      </c>
      <c r="B396" s="26">
        <v>7</v>
      </c>
      <c r="C396" s="26">
        <v>5</v>
      </c>
      <c r="D396" s="20">
        <v>0.87007920999999999</v>
      </c>
      <c r="G396" s="23">
        <v>0.54234937423333329</v>
      </c>
    </row>
    <row r="397" spans="1:7" ht="15" customHeight="1">
      <c r="A397" s="26">
        <v>2011</v>
      </c>
      <c r="B397" s="26">
        <v>7</v>
      </c>
      <c r="C397" s="26">
        <v>3</v>
      </c>
      <c r="D397" s="20">
        <v>0.87007920999999999</v>
      </c>
      <c r="G397" s="23">
        <v>0.54234937423333329</v>
      </c>
    </row>
    <row r="398" spans="1:7" ht="15" customHeight="1">
      <c r="A398" s="26">
        <v>1987</v>
      </c>
      <c r="B398" s="26">
        <v>2</v>
      </c>
      <c r="C398" s="26">
        <v>23</v>
      </c>
      <c r="D398" s="20">
        <v>0.85826817999999994</v>
      </c>
      <c r="G398" s="23">
        <v>0.53498716553333325</v>
      </c>
    </row>
    <row r="399" spans="1:7" ht="15" customHeight="1">
      <c r="A399" s="26">
        <v>1988</v>
      </c>
      <c r="B399" s="26">
        <v>9</v>
      </c>
      <c r="C399" s="26">
        <v>4</v>
      </c>
      <c r="D399" s="20">
        <v>0.85826817999999994</v>
      </c>
      <c r="G399" s="23">
        <v>0.53498716553333325</v>
      </c>
    </row>
    <row r="400" spans="1:7" ht="15" customHeight="1">
      <c r="A400" s="26">
        <v>1988</v>
      </c>
      <c r="B400" s="26">
        <v>11</v>
      </c>
      <c r="C400" s="26">
        <v>19</v>
      </c>
      <c r="D400" s="20">
        <v>0.85826817999999994</v>
      </c>
      <c r="G400" s="23">
        <v>0.53498716553333325</v>
      </c>
    </row>
    <row r="401" spans="1:7" ht="15" customHeight="1">
      <c r="A401" s="26">
        <v>1998</v>
      </c>
      <c r="B401" s="26">
        <v>2</v>
      </c>
      <c r="C401" s="26">
        <v>17</v>
      </c>
      <c r="D401" s="20">
        <v>0.85826817999999994</v>
      </c>
      <c r="G401" s="23">
        <v>0.53498716553333325</v>
      </c>
    </row>
    <row r="402" spans="1:7" ht="15" customHeight="1">
      <c r="A402" s="26">
        <v>1999</v>
      </c>
      <c r="B402" s="26">
        <v>9</v>
      </c>
      <c r="C402" s="26">
        <v>29</v>
      </c>
      <c r="D402" s="20">
        <v>0.85826817999999994</v>
      </c>
      <c r="G402" s="23">
        <v>0.53498716553333325</v>
      </c>
    </row>
    <row r="403" spans="1:7" ht="15" customHeight="1">
      <c r="A403" s="26">
        <v>2004</v>
      </c>
      <c r="B403" s="26">
        <v>6</v>
      </c>
      <c r="C403" s="26">
        <v>5</v>
      </c>
      <c r="D403" s="20">
        <v>0.85826817999999994</v>
      </c>
      <c r="G403" s="23">
        <v>0.53498716553333325</v>
      </c>
    </row>
    <row r="404" spans="1:7" ht="15" customHeight="1">
      <c r="A404" s="26">
        <v>2009</v>
      </c>
      <c r="B404" s="26">
        <v>12</v>
      </c>
      <c r="C404" s="26">
        <v>26</v>
      </c>
      <c r="D404" s="27">
        <v>0.85826817999999994</v>
      </c>
      <c r="E404" s="49"/>
      <c r="G404" s="23">
        <v>0.53498716553333325</v>
      </c>
    </row>
    <row r="405" spans="1:7" ht="15" customHeight="1">
      <c r="A405" s="26">
        <v>1988</v>
      </c>
      <c r="B405" s="26">
        <v>8</v>
      </c>
      <c r="C405" s="26">
        <v>29</v>
      </c>
      <c r="D405" s="20">
        <v>0.85039416000000001</v>
      </c>
      <c r="G405" s="23">
        <v>0.53007902640000004</v>
      </c>
    </row>
    <row r="406" spans="1:7" ht="15" customHeight="1">
      <c r="A406" s="26">
        <v>1993</v>
      </c>
      <c r="B406" s="26">
        <v>5</v>
      </c>
      <c r="C406" s="26">
        <v>18</v>
      </c>
      <c r="D406" s="20">
        <v>0.85039416000000001</v>
      </c>
      <c r="G406" s="23">
        <v>0.53007902640000004</v>
      </c>
    </row>
    <row r="407" spans="1:7" ht="15" customHeight="1">
      <c r="A407" s="26">
        <v>1994</v>
      </c>
      <c r="B407" s="26">
        <v>8</v>
      </c>
      <c r="C407" s="26">
        <v>26</v>
      </c>
      <c r="D407" s="20">
        <v>0.85039416000000001</v>
      </c>
      <c r="G407" s="23">
        <v>0.53007902640000004</v>
      </c>
    </row>
    <row r="408" spans="1:7" ht="15" customHeight="1">
      <c r="A408" s="26">
        <v>1994</v>
      </c>
      <c r="B408" s="26">
        <v>10</v>
      </c>
      <c r="C408" s="26">
        <v>23</v>
      </c>
      <c r="D408" s="20">
        <v>0.85039416000000001</v>
      </c>
      <c r="G408" s="23">
        <v>0.53007902640000004</v>
      </c>
    </row>
    <row r="409" spans="1:7" ht="15" customHeight="1">
      <c r="A409" s="26">
        <v>1995</v>
      </c>
      <c r="B409" s="26">
        <v>6</v>
      </c>
      <c r="C409" s="26">
        <v>24</v>
      </c>
      <c r="D409" s="20">
        <v>0.85039416000000001</v>
      </c>
      <c r="G409" s="23">
        <v>0.53007902640000004</v>
      </c>
    </row>
    <row r="410" spans="1:7" ht="15" customHeight="1">
      <c r="A410" s="26">
        <v>1998</v>
      </c>
      <c r="B410" s="26">
        <v>7</v>
      </c>
      <c r="C410" s="26">
        <v>8</v>
      </c>
      <c r="D410" s="20">
        <v>0.85039416000000001</v>
      </c>
      <c r="G410" s="23">
        <v>0.53007902640000004</v>
      </c>
    </row>
    <row r="411" spans="1:7" ht="15" customHeight="1">
      <c r="A411" s="26">
        <v>2000</v>
      </c>
      <c r="B411" s="26">
        <v>1</v>
      </c>
      <c r="C411" s="26">
        <v>25</v>
      </c>
      <c r="D411" s="20">
        <v>0.85039416000000001</v>
      </c>
      <c r="G411" s="23">
        <v>0.53007902640000004</v>
      </c>
    </row>
    <row r="412" spans="1:7" ht="15" customHeight="1">
      <c r="A412" s="26">
        <v>2000</v>
      </c>
      <c r="B412" s="26">
        <v>4</v>
      </c>
      <c r="C412" s="26">
        <v>21</v>
      </c>
      <c r="D412" s="20">
        <v>0.85039416000000001</v>
      </c>
      <c r="G412" s="23">
        <v>0.53007902640000004</v>
      </c>
    </row>
    <row r="413" spans="1:7" ht="15" customHeight="1">
      <c r="A413" s="26">
        <v>2000</v>
      </c>
      <c r="B413" s="26">
        <v>9</v>
      </c>
      <c r="C413" s="26">
        <v>19</v>
      </c>
      <c r="D413" s="20">
        <v>0.85039416000000001</v>
      </c>
      <c r="G413" s="23">
        <v>0.53007902640000004</v>
      </c>
    </row>
    <row r="414" spans="1:7" ht="15" customHeight="1">
      <c r="A414" s="26">
        <v>2002</v>
      </c>
      <c r="B414" s="26">
        <v>9</v>
      </c>
      <c r="C414" s="26">
        <v>1</v>
      </c>
      <c r="D414" s="20">
        <v>0.85039416000000001</v>
      </c>
      <c r="G414" s="23">
        <v>0.53007902640000004</v>
      </c>
    </row>
    <row r="415" spans="1:7" ht="15" customHeight="1">
      <c r="A415" s="26">
        <v>2003</v>
      </c>
      <c r="B415" s="26">
        <v>9</v>
      </c>
      <c r="C415" s="26">
        <v>12</v>
      </c>
      <c r="D415" s="20">
        <v>0.85039416000000001</v>
      </c>
      <c r="G415" s="23">
        <v>0.53007902640000004</v>
      </c>
    </row>
    <row r="416" spans="1:7" ht="15" customHeight="1">
      <c r="A416" s="26">
        <v>2004</v>
      </c>
      <c r="B416" s="26">
        <v>3</v>
      </c>
      <c r="C416" s="26">
        <v>6</v>
      </c>
      <c r="D416" s="20">
        <v>0.85039416000000001</v>
      </c>
      <c r="G416" s="23">
        <v>0.53007902640000004</v>
      </c>
    </row>
    <row r="417" spans="1:7" ht="15" customHeight="1">
      <c r="A417" s="26">
        <v>1991</v>
      </c>
      <c r="B417" s="26">
        <v>3</v>
      </c>
      <c r="C417" s="26">
        <v>29</v>
      </c>
      <c r="D417" s="20">
        <v>0.83858312999999995</v>
      </c>
      <c r="G417" s="23">
        <v>0.5227168177</v>
      </c>
    </row>
    <row r="418" spans="1:7" ht="15" customHeight="1">
      <c r="A418" s="26">
        <v>1991</v>
      </c>
      <c r="B418" s="26">
        <v>9</v>
      </c>
      <c r="C418" s="26">
        <v>24</v>
      </c>
      <c r="D418" s="20">
        <v>0.83858312999999995</v>
      </c>
      <c r="G418" s="23">
        <v>0.5227168177</v>
      </c>
    </row>
    <row r="419" spans="1:7" ht="15" customHeight="1">
      <c r="A419" s="26">
        <v>1993</v>
      </c>
      <c r="B419" s="26">
        <v>9</v>
      </c>
      <c r="C419" s="26">
        <v>8</v>
      </c>
      <c r="D419" s="20">
        <v>0.83858312999999995</v>
      </c>
      <c r="G419" s="23">
        <v>0.5227168177</v>
      </c>
    </row>
    <row r="420" spans="1:7" ht="15" customHeight="1">
      <c r="A420" s="26">
        <v>1996</v>
      </c>
      <c r="B420" s="26">
        <v>9</v>
      </c>
      <c r="C420" s="26">
        <v>13</v>
      </c>
      <c r="D420" s="20">
        <v>0.83858312999999995</v>
      </c>
      <c r="G420" s="23">
        <v>0.5227168177</v>
      </c>
    </row>
    <row r="421" spans="1:7" ht="15" customHeight="1">
      <c r="A421" s="26">
        <v>2004</v>
      </c>
      <c r="B421" s="26">
        <v>10</v>
      </c>
      <c r="C421" s="26">
        <v>2</v>
      </c>
      <c r="D421" s="20">
        <v>0.83858312999999995</v>
      </c>
      <c r="G421" s="23">
        <v>0.5227168177</v>
      </c>
    </row>
    <row r="422" spans="1:7" ht="15" customHeight="1">
      <c r="A422" s="26">
        <v>2008</v>
      </c>
      <c r="B422" s="26">
        <v>10</v>
      </c>
      <c r="C422" s="26">
        <v>25</v>
      </c>
      <c r="D422" s="20">
        <v>0.83858312999999995</v>
      </c>
      <c r="G422" s="23">
        <v>0.5227168177</v>
      </c>
    </row>
    <row r="423" spans="1:7" ht="15" customHeight="1">
      <c r="A423" s="26">
        <v>2012</v>
      </c>
      <c r="B423" s="26">
        <v>10</v>
      </c>
      <c r="C423" s="26">
        <v>30</v>
      </c>
      <c r="D423" s="20">
        <v>0.83858312999999995</v>
      </c>
      <c r="G423" s="23">
        <v>0.5227168177</v>
      </c>
    </row>
    <row r="424" spans="1:7" ht="15" customHeight="1">
      <c r="A424" s="26">
        <v>1983</v>
      </c>
      <c r="B424" s="26">
        <v>5</v>
      </c>
      <c r="C424" s="26">
        <v>21</v>
      </c>
      <c r="D424" s="20">
        <v>0.83070911000000003</v>
      </c>
      <c r="G424" s="23">
        <v>0.51780867856666668</v>
      </c>
    </row>
    <row r="425" spans="1:7" ht="15" customHeight="1">
      <c r="A425" s="26">
        <v>1983</v>
      </c>
      <c r="B425" s="26">
        <v>8</v>
      </c>
      <c r="C425" s="26">
        <v>11</v>
      </c>
      <c r="D425" s="20">
        <v>0.83070911000000003</v>
      </c>
      <c r="G425" s="23">
        <v>0.51780867856666668</v>
      </c>
    </row>
    <row r="426" spans="1:7" ht="15" customHeight="1">
      <c r="A426" s="26">
        <v>1985</v>
      </c>
      <c r="B426" s="26">
        <v>8</v>
      </c>
      <c r="C426" s="26">
        <v>18</v>
      </c>
      <c r="D426" s="20">
        <v>0.83070911000000003</v>
      </c>
      <c r="G426" s="23">
        <v>0.51780867856666668</v>
      </c>
    </row>
    <row r="427" spans="1:7" ht="15" customHeight="1">
      <c r="A427" s="26">
        <v>2000</v>
      </c>
      <c r="B427" s="26">
        <v>4</v>
      </c>
      <c r="C427" s="26">
        <v>8</v>
      </c>
      <c r="D427" s="20">
        <v>0.83070911000000003</v>
      </c>
      <c r="G427" s="23">
        <v>0.51780867856666668</v>
      </c>
    </row>
    <row r="428" spans="1:7" ht="15" customHeight="1">
      <c r="A428" s="26">
        <v>2003</v>
      </c>
      <c r="B428" s="26">
        <v>11</v>
      </c>
      <c r="C428" s="26">
        <v>28</v>
      </c>
      <c r="D428" s="20">
        <v>0.83070911000000003</v>
      </c>
      <c r="G428" s="23">
        <v>0.51780867856666668</v>
      </c>
    </row>
    <row r="429" spans="1:7" ht="15" customHeight="1">
      <c r="A429" s="26">
        <v>2009</v>
      </c>
      <c r="B429" s="26">
        <v>5</v>
      </c>
      <c r="C429" s="26">
        <v>3</v>
      </c>
      <c r="D429" s="27">
        <v>0.83070911000000003</v>
      </c>
      <c r="E429" s="49"/>
      <c r="G429" s="23">
        <v>0.51780867856666668</v>
      </c>
    </row>
    <row r="430" spans="1:7" ht="15" customHeight="1">
      <c r="A430" s="26">
        <v>2011</v>
      </c>
      <c r="B430" s="26">
        <v>6</v>
      </c>
      <c r="C430" s="26">
        <v>16</v>
      </c>
      <c r="D430" s="20">
        <v>0.83070911000000003</v>
      </c>
      <c r="G430" s="23">
        <v>0.51780867856666668</v>
      </c>
    </row>
    <row r="431" spans="1:7" ht="15" customHeight="1">
      <c r="A431" s="26">
        <v>1983</v>
      </c>
      <c r="B431" s="26">
        <v>4</v>
      </c>
      <c r="C431" s="26">
        <v>24</v>
      </c>
      <c r="D431" s="20">
        <v>0.81889807999999997</v>
      </c>
      <c r="G431" s="23">
        <v>0.51044646986666675</v>
      </c>
    </row>
    <row r="432" spans="1:7" ht="15" customHeight="1">
      <c r="A432" s="26">
        <v>1995</v>
      </c>
      <c r="B432" s="26">
        <v>9</v>
      </c>
      <c r="C432" s="26">
        <v>22</v>
      </c>
      <c r="D432" s="20">
        <v>0.81889807999999997</v>
      </c>
      <c r="G432" s="23">
        <v>0.51044646986666675</v>
      </c>
    </row>
    <row r="433" spans="1:7" ht="15" customHeight="1">
      <c r="A433" s="26">
        <v>1998</v>
      </c>
      <c r="B433" s="26">
        <v>3</v>
      </c>
      <c r="C433" s="26">
        <v>9</v>
      </c>
      <c r="D433" s="20">
        <v>0.81889807999999997</v>
      </c>
      <c r="G433" s="23">
        <v>0.51044646986666675</v>
      </c>
    </row>
    <row r="434" spans="1:7" ht="15" customHeight="1">
      <c r="A434" s="26">
        <v>1998</v>
      </c>
      <c r="B434" s="26">
        <v>6</v>
      </c>
      <c r="C434" s="26">
        <v>23</v>
      </c>
      <c r="D434" s="20">
        <v>0.81889807999999997</v>
      </c>
      <c r="G434" s="23">
        <v>0.51044646986666675</v>
      </c>
    </row>
    <row r="435" spans="1:7" ht="15" customHeight="1">
      <c r="A435" s="26">
        <v>2001</v>
      </c>
      <c r="B435" s="26">
        <v>5</v>
      </c>
      <c r="C435" s="26">
        <v>22</v>
      </c>
      <c r="D435" s="20">
        <v>0.81889807999999997</v>
      </c>
      <c r="G435" s="23">
        <v>0.51044646986666675</v>
      </c>
    </row>
    <row r="436" spans="1:7" ht="15" customHeight="1">
      <c r="A436" s="26">
        <v>2004</v>
      </c>
      <c r="B436" s="26">
        <v>8</v>
      </c>
      <c r="C436" s="26">
        <v>11</v>
      </c>
      <c r="D436" s="20">
        <v>0.81889807999999997</v>
      </c>
      <c r="G436" s="23">
        <v>0.51044646986666675</v>
      </c>
    </row>
    <row r="437" spans="1:7" ht="15" customHeight="1">
      <c r="A437" s="26">
        <v>1995</v>
      </c>
      <c r="B437" s="26">
        <v>12</v>
      </c>
      <c r="C437" s="26">
        <v>19</v>
      </c>
      <c r="D437" s="20">
        <v>0.81102406000000005</v>
      </c>
      <c r="G437" s="23">
        <v>0.50553833073333332</v>
      </c>
    </row>
    <row r="438" spans="1:7" ht="15" customHeight="1">
      <c r="A438" s="26">
        <v>2000</v>
      </c>
      <c r="B438" s="26">
        <v>5</v>
      </c>
      <c r="C438" s="26">
        <v>22</v>
      </c>
      <c r="D438" s="20">
        <v>0.81102406000000005</v>
      </c>
      <c r="G438" s="23">
        <v>0.50553833073333332</v>
      </c>
    </row>
    <row r="439" spans="1:7" ht="15" customHeight="1">
      <c r="A439" s="26">
        <v>2001</v>
      </c>
      <c r="B439" s="26">
        <v>6</v>
      </c>
      <c r="C439" s="26">
        <v>22</v>
      </c>
      <c r="D439" s="20">
        <v>0.81102406000000005</v>
      </c>
      <c r="G439" s="23">
        <v>0.50553833073333332</v>
      </c>
    </row>
    <row r="440" spans="1:7" ht="15" customHeight="1">
      <c r="A440" s="26">
        <v>2003</v>
      </c>
      <c r="B440" s="26">
        <v>12</v>
      </c>
      <c r="C440" s="26">
        <v>5</v>
      </c>
      <c r="D440" s="20">
        <v>0.81102406000000005</v>
      </c>
      <c r="G440" s="23">
        <v>0.50553833073333332</v>
      </c>
    </row>
    <row r="441" spans="1:7" ht="15" customHeight="1">
      <c r="A441" s="26">
        <v>2006</v>
      </c>
      <c r="B441" s="26">
        <v>5</v>
      </c>
      <c r="C441" s="26">
        <v>11</v>
      </c>
      <c r="D441" s="20">
        <v>0.81102406000000005</v>
      </c>
      <c r="G441" s="23">
        <v>0.50553833073333332</v>
      </c>
    </row>
    <row r="442" spans="1:7" ht="15" customHeight="1">
      <c r="A442" s="26">
        <v>2006</v>
      </c>
      <c r="B442" s="26">
        <v>11</v>
      </c>
      <c r="C442" s="26">
        <v>22</v>
      </c>
      <c r="D442" s="20">
        <v>0.81102406000000005</v>
      </c>
      <c r="G442" s="23">
        <v>0.50553833073333332</v>
      </c>
    </row>
    <row r="443" spans="1:7" ht="15" customHeight="1">
      <c r="A443" s="26">
        <v>1986</v>
      </c>
      <c r="B443" s="26">
        <v>7</v>
      </c>
      <c r="C443" s="26">
        <v>16</v>
      </c>
      <c r="D443" s="20">
        <v>0.79921302999999999</v>
      </c>
      <c r="G443" s="23">
        <v>0.49817612203333339</v>
      </c>
    </row>
    <row r="444" spans="1:7" ht="15" customHeight="1">
      <c r="A444" s="26">
        <v>1986</v>
      </c>
      <c r="B444" s="26">
        <v>11</v>
      </c>
      <c r="C444" s="26">
        <v>2</v>
      </c>
      <c r="D444" s="20">
        <v>0.79921302999999999</v>
      </c>
      <c r="G444" s="23">
        <v>0.49817612203333339</v>
      </c>
    </row>
    <row r="445" spans="1:7" ht="15" customHeight="1">
      <c r="A445" s="26">
        <v>1987</v>
      </c>
      <c r="B445" s="26">
        <v>11</v>
      </c>
      <c r="C445" s="26">
        <v>10</v>
      </c>
      <c r="D445" s="20">
        <v>0.79921302999999999</v>
      </c>
      <c r="G445" s="23">
        <v>0.49817612203333339</v>
      </c>
    </row>
    <row r="446" spans="1:7" ht="15" customHeight="1">
      <c r="A446" s="26">
        <v>1989</v>
      </c>
      <c r="B446" s="26">
        <v>6</v>
      </c>
      <c r="C446" s="26">
        <v>14</v>
      </c>
      <c r="D446" s="20">
        <v>0.79921302999999999</v>
      </c>
      <c r="G446" s="23">
        <v>0.49817612203333339</v>
      </c>
    </row>
    <row r="447" spans="1:7" ht="15" customHeight="1">
      <c r="A447" s="26">
        <v>1994</v>
      </c>
      <c r="B447" s="26">
        <v>1</v>
      </c>
      <c r="C447" s="26">
        <v>7</v>
      </c>
      <c r="D447" s="20">
        <v>0.79921302999999999</v>
      </c>
      <c r="G447" s="23">
        <v>0.49817612203333339</v>
      </c>
    </row>
    <row r="448" spans="1:7" ht="15" customHeight="1">
      <c r="A448" s="26">
        <v>1998</v>
      </c>
      <c r="B448" s="26">
        <v>3</v>
      </c>
      <c r="C448" s="26">
        <v>18</v>
      </c>
      <c r="D448" s="20">
        <v>0.79921302999999999</v>
      </c>
      <c r="G448" s="23">
        <v>0.49817612203333339</v>
      </c>
    </row>
    <row r="449" spans="1:7" ht="15" customHeight="1">
      <c r="A449" s="26">
        <v>2001</v>
      </c>
      <c r="B449" s="26">
        <v>8</v>
      </c>
      <c r="C449" s="26">
        <v>23</v>
      </c>
      <c r="D449" s="20">
        <v>0.79921302999999999</v>
      </c>
      <c r="G449" s="23">
        <v>0.49817612203333339</v>
      </c>
    </row>
    <row r="450" spans="1:7" ht="15" customHeight="1">
      <c r="A450" s="26">
        <v>2003</v>
      </c>
      <c r="B450" s="26">
        <v>5</v>
      </c>
      <c r="C450" s="26">
        <v>31</v>
      </c>
      <c r="D450" s="20">
        <v>0.79921302999999999</v>
      </c>
      <c r="G450" s="23">
        <v>0.49817612203333339</v>
      </c>
    </row>
    <row r="451" spans="1:7" ht="15" customHeight="1">
      <c r="A451" s="26">
        <v>2007</v>
      </c>
      <c r="B451" s="26">
        <v>11</v>
      </c>
      <c r="C451" s="26">
        <v>15</v>
      </c>
      <c r="D451" s="20">
        <v>0.79921302999999999</v>
      </c>
      <c r="G451" s="23">
        <v>0.49817612203333339</v>
      </c>
    </row>
    <row r="452" spans="1:7" ht="15" customHeight="1">
      <c r="A452" s="26">
        <v>2009</v>
      </c>
      <c r="B452" s="26">
        <v>9</v>
      </c>
      <c r="C452" s="26">
        <v>11</v>
      </c>
      <c r="D452" s="27">
        <v>0.79921302999999999</v>
      </c>
      <c r="E452" s="49"/>
      <c r="G452" s="23">
        <v>0.49817612203333339</v>
      </c>
    </row>
    <row r="453" spans="1:7" ht="15" customHeight="1">
      <c r="A453" s="26">
        <v>2010</v>
      </c>
      <c r="B453" s="26">
        <v>3</v>
      </c>
      <c r="C453" s="26">
        <v>28</v>
      </c>
      <c r="D453" s="20">
        <v>0.79921302999999999</v>
      </c>
      <c r="G453" s="23">
        <v>0.49817612203333339</v>
      </c>
    </row>
    <row r="454" spans="1:7" ht="15" customHeight="1">
      <c r="A454" s="26">
        <v>1985</v>
      </c>
      <c r="B454" s="26">
        <v>9</v>
      </c>
      <c r="C454" s="26">
        <v>26</v>
      </c>
      <c r="D454" s="20">
        <v>0.79133901000000006</v>
      </c>
      <c r="G454" s="23">
        <v>0.49326798290000012</v>
      </c>
    </row>
    <row r="455" spans="1:7" ht="15" customHeight="1">
      <c r="A455" s="26">
        <v>1986</v>
      </c>
      <c r="B455" s="26">
        <v>4</v>
      </c>
      <c r="C455" s="26">
        <v>15</v>
      </c>
      <c r="D455" s="20">
        <v>0.79133901000000006</v>
      </c>
      <c r="G455" s="23">
        <v>0.49326798290000012</v>
      </c>
    </row>
    <row r="456" spans="1:7" ht="15" customHeight="1">
      <c r="A456" s="26">
        <v>1996</v>
      </c>
      <c r="B456" s="26">
        <v>1</v>
      </c>
      <c r="C456" s="26">
        <v>19</v>
      </c>
      <c r="D456" s="20">
        <v>0.79133901000000006</v>
      </c>
      <c r="G456" s="23">
        <v>0.49326798290000012</v>
      </c>
    </row>
    <row r="457" spans="1:7" ht="15" customHeight="1">
      <c r="A457" s="26">
        <v>1999</v>
      </c>
      <c r="B457" s="26">
        <v>1</v>
      </c>
      <c r="C457" s="26">
        <v>18</v>
      </c>
      <c r="D457" s="20">
        <v>0.79133901000000006</v>
      </c>
      <c r="G457" s="23">
        <v>0.49326798290000012</v>
      </c>
    </row>
    <row r="458" spans="1:7" ht="15" customHeight="1">
      <c r="A458" s="26">
        <v>2002</v>
      </c>
      <c r="B458" s="26">
        <v>10</v>
      </c>
      <c r="C458" s="26">
        <v>29</v>
      </c>
      <c r="D458" s="20">
        <v>0.79133901000000006</v>
      </c>
      <c r="G458" s="23">
        <v>0.49326798290000012</v>
      </c>
    </row>
    <row r="459" spans="1:7" ht="15" customHeight="1">
      <c r="A459" s="26">
        <v>2006</v>
      </c>
      <c r="B459" s="26">
        <v>1</v>
      </c>
      <c r="C459" s="26">
        <v>23</v>
      </c>
      <c r="D459" s="20">
        <v>0.79133901000000006</v>
      </c>
      <c r="G459" s="23">
        <v>0.49326798290000012</v>
      </c>
    </row>
    <row r="460" spans="1:7" ht="15" customHeight="1">
      <c r="A460" s="26">
        <v>2006</v>
      </c>
      <c r="B460" s="26">
        <v>8</v>
      </c>
      <c r="C460" s="26">
        <v>7</v>
      </c>
      <c r="D460" s="20">
        <v>0.79133901000000006</v>
      </c>
      <c r="G460" s="23">
        <v>0.49326798290000012</v>
      </c>
    </row>
    <row r="461" spans="1:7" ht="15" customHeight="1">
      <c r="A461" s="26">
        <v>2008</v>
      </c>
      <c r="B461" s="26">
        <v>6</v>
      </c>
      <c r="C461" s="26">
        <v>3</v>
      </c>
      <c r="D461" s="20">
        <v>0.79133901000000006</v>
      </c>
      <c r="G461" s="23">
        <v>0.49326798290000012</v>
      </c>
    </row>
    <row r="462" spans="1:7" ht="15" customHeight="1">
      <c r="A462" s="26">
        <v>2010</v>
      </c>
      <c r="B462" s="26">
        <v>6</v>
      </c>
      <c r="C462" s="26">
        <v>28</v>
      </c>
      <c r="D462" s="20">
        <v>0.79133901000000006</v>
      </c>
      <c r="G462" s="23">
        <v>0.49326798290000012</v>
      </c>
    </row>
    <row r="463" spans="1:7" ht="15" customHeight="1">
      <c r="A463" s="26">
        <v>1985</v>
      </c>
      <c r="B463" s="26">
        <v>10</v>
      </c>
      <c r="C463" s="26">
        <v>22</v>
      </c>
      <c r="D463" s="20">
        <v>0.77952798000000001</v>
      </c>
      <c r="G463" s="23">
        <v>0.48590577420000008</v>
      </c>
    </row>
    <row r="464" spans="1:7" ht="15" customHeight="1">
      <c r="A464" s="26">
        <v>1986</v>
      </c>
      <c r="B464" s="26">
        <v>1</v>
      </c>
      <c r="C464" s="26">
        <v>25</v>
      </c>
      <c r="D464" s="20">
        <v>0.77952798000000001</v>
      </c>
      <c r="G464" s="23">
        <v>0.48590577420000008</v>
      </c>
    </row>
    <row r="465" spans="1:7" ht="15" customHeight="1">
      <c r="A465" s="26">
        <v>1987</v>
      </c>
      <c r="B465" s="26">
        <v>6</v>
      </c>
      <c r="C465" s="26">
        <v>4</v>
      </c>
      <c r="D465" s="20">
        <v>0.77952798000000001</v>
      </c>
      <c r="G465" s="23">
        <v>0.48590577420000008</v>
      </c>
    </row>
    <row r="466" spans="1:7" ht="15" customHeight="1">
      <c r="A466" s="26">
        <v>1990</v>
      </c>
      <c r="B466" s="26">
        <v>7</v>
      </c>
      <c r="C466" s="26">
        <v>5</v>
      </c>
      <c r="D466" s="20">
        <v>0.77952798000000001</v>
      </c>
      <c r="G466" s="23">
        <v>0.48590577420000008</v>
      </c>
    </row>
    <row r="467" spans="1:7" ht="15" customHeight="1">
      <c r="A467" s="26">
        <v>1996</v>
      </c>
      <c r="B467" s="26">
        <v>12</v>
      </c>
      <c r="C467" s="26">
        <v>5</v>
      </c>
      <c r="D467" s="20">
        <v>0.77952798000000001</v>
      </c>
      <c r="G467" s="23">
        <v>0.48590577420000008</v>
      </c>
    </row>
    <row r="468" spans="1:7" ht="15" customHeight="1">
      <c r="A468" s="26">
        <v>2000</v>
      </c>
      <c r="B468" s="26">
        <v>6</v>
      </c>
      <c r="C468" s="26">
        <v>2</v>
      </c>
      <c r="D468" s="20">
        <v>0.77952798000000001</v>
      </c>
      <c r="G468" s="23">
        <v>0.48590577420000008</v>
      </c>
    </row>
    <row r="469" spans="1:7" ht="15" customHeight="1">
      <c r="A469" s="26">
        <v>2002</v>
      </c>
      <c r="B469" s="26">
        <v>10</v>
      </c>
      <c r="C469" s="26">
        <v>11</v>
      </c>
      <c r="D469" s="20">
        <v>0.77952798000000001</v>
      </c>
      <c r="G469" s="23">
        <v>0.48590577420000008</v>
      </c>
    </row>
    <row r="470" spans="1:7" ht="15" customHeight="1">
      <c r="A470" s="26">
        <v>2003</v>
      </c>
      <c r="B470" s="26">
        <v>9</v>
      </c>
      <c r="C470" s="26">
        <v>22</v>
      </c>
      <c r="D470" s="20">
        <v>0.77952798000000001</v>
      </c>
      <c r="G470" s="23">
        <v>0.48590577420000008</v>
      </c>
    </row>
    <row r="471" spans="1:7" ht="15" customHeight="1">
      <c r="A471" s="26">
        <v>2003</v>
      </c>
      <c r="B471" s="26">
        <v>12</v>
      </c>
      <c r="C471" s="26">
        <v>14</v>
      </c>
      <c r="D471" s="20">
        <v>0.77952798000000001</v>
      </c>
      <c r="G471" s="23">
        <v>0.48590577420000008</v>
      </c>
    </row>
    <row r="472" spans="1:7" ht="15" customHeight="1">
      <c r="A472" s="26">
        <v>2006</v>
      </c>
      <c r="B472" s="26">
        <v>2</v>
      </c>
      <c r="C472" s="26">
        <v>12</v>
      </c>
      <c r="D472" s="20">
        <v>0.77952798000000001</v>
      </c>
      <c r="G472" s="23">
        <v>0.48590577420000008</v>
      </c>
    </row>
    <row r="473" spans="1:7" ht="15" customHeight="1">
      <c r="A473" s="26">
        <v>2009</v>
      </c>
      <c r="B473" s="26">
        <v>5</v>
      </c>
      <c r="C473" s="26">
        <v>29</v>
      </c>
      <c r="D473" s="27">
        <v>0.77952798000000001</v>
      </c>
      <c r="E473" s="49"/>
      <c r="G473" s="23">
        <v>0.48590577420000008</v>
      </c>
    </row>
    <row r="474" spans="1:7" ht="15" customHeight="1">
      <c r="A474" s="26">
        <v>2009</v>
      </c>
      <c r="B474" s="26">
        <v>10</v>
      </c>
      <c r="C474" s="26">
        <v>28</v>
      </c>
      <c r="D474" s="27">
        <v>0.77952798000000001</v>
      </c>
      <c r="E474" s="49"/>
      <c r="G474" s="23">
        <v>0.48590577420000008</v>
      </c>
    </row>
    <row r="475" spans="1:7" ht="15" customHeight="1">
      <c r="A475" s="26">
        <v>2010</v>
      </c>
      <c r="B475" s="26">
        <v>12</v>
      </c>
      <c r="C475" s="26">
        <v>1</v>
      </c>
      <c r="D475" s="20">
        <v>0.77952798000000001</v>
      </c>
      <c r="G475" s="23">
        <v>0.48590577420000008</v>
      </c>
    </row>
    <row r="476" spans="1:7" ht="15" customHeight="1">
      <c r="A476" s="26">
        <v>1984</v>
      </c>
      <c r="B476" s="26">
        <v>1</v>
      </c>
      <c r="C476" s="26">
        <v>10</v>
      </c>
      <c r="D476" s="20">
        <v>0.77165395999999997</v>
      </c>
      <c r="G476" s="23">
        <v>0.48099763506666671</v>
      </c>
    </row>
    <row r="477" spans="1:7" ht="15" customHeight="1">
      <c r="A477" s="26">
        <v>1985</v>
      </c>
      <c r="B477" s="26">
        <v>8</v>
      </c>
      <c r="C477" s="26">
        <v>25</v>
      </c>
      <c r="D477" s="20">
        <v>0.77165395999999997</v>
      </c>
      <c r="G477" s="23">
        <v>0.48099763506666671</v>
      </c>
    </row>
    <row r="478" spans="1:7" ht="15" customHeight="1">
      <c r="A478" s="26">
        <v>1997</v>
      </c>
      <c r="B478" s="26">
        <v>10</v>
      </c>
      <c r="C478" s="26">
        <v>26</v>
      </c>
      <c r="D478" s="20">
        <v>0.77165395999999997</v>
      </c>
      <c r="G478" s="23">
        <v>0.48099763506666671</v>
      </c>
    </row>
    <row r="479" spans="1:7" ht="15" customHeight="1">
      <c r="A479" s="26">
        <v>2002</v>
      </c>
      <c r="B479" s="26">
        <v>3</v>
      </c>
      <c r="C479" s="26">
        <v>2</v>
      </c>
      <c r="D479" s="20">
        <v>0.77165395999999997</v>
      </c>
      <c r="G479" s="23">
        <v>0.48099763506666671</v>
      </c>
    </row>
    <row r="480" spans="1:7" ht="15" customHeight="1">
      <c r="A480" s="26">
        <v>2005</v>
      </c>
      <c r="B480" s="26">
        <v>12</v>
      </c>
      <c r="C480" s="26">
        <v>25</v>
      </c>
      <c r="D480" s="20">
        <v>0.77165395999999997</v>
      </c>
      <c r="G480" s="23">
        <v>0.48099763506666671</v>
      </c>
    </row>
    <row r="481" spans="1:7" ht="15" customHeight="1">
      <c r="A481" s="26">
        <v>2010</v>
      </c>
      <c r="B481" s="26">
        <v>2</v>
      </c>
      <c r="C481" s="26">
        <v>5</v>
      </c>
      <c r="D481" s="20">
        <v>0.77165395999999997</v>
      </c>
      <c r="G481" s="23">
        <v>0.48099763506666671</v>
      </c>
    </row>
    <row r="482" spans="1:7" ht="15" customHeight="1">
      <c r="A482" s="26">
        <v>2010</v>
      </c>
      <c r="B482" s="26">
        <v>12</v>
      </c>
      <c r="C482" s="26">
        <v>12</v>
      </c>
      <c r="D482" s="20">
        <v>0.77165395999999997</v>
      </c>
      <c r="G482" s="23">
        <v>0.48099763506666671</v>
      </c>
    </row>
    <row r="483" spans="1:7" ht="15" customHeight="1">
      <c r="A483" s="26">
        <v>1986</v>
      </c>
      <c r="B483" s="26">
        <v>11</v>
      </c>
      <c r="C483" s="26">
        <v>11</v>
      </c>
      <c r="D483" s="20">
        <v>0.75984293000000003</v>
      </c>
      <c r="G483" s="23">
        <v>0.47363542636666672</v>
      </c>
    </row>
    <row r="484" spans="1:7" ht="15" customHeight="1">
      <c r="A484" s="26">
        <v>1989</v>
      </c>
      <c r="B484" s="26">
        <v>7</v>
      </c>
      <c r="C484" s="26">
        <v>6</v>
      </c>
      <c r="D484" s="20">
        <v>0.75984293000000003</v>
      </c>
      <c r="G484" s="23">
        <v>0.47363542636666672</v>
      </c>
    </row>
    <row r="485" spans="1:7" ht="15" customHeight="1">
      <c r="A485" s="26">
        <v>1991</v>
      </c>
      <c r="B485" s="26">
        <v>12</v>
      </c>
      <c r="C485" s="26">
        <v>2</v>
      </c>
      <c r="D485" s="20">
        <v>0.75984293000000003</v>
      </c>
      <c r="G485" s="23">
        <v>0.47363542636666672</v>
      </c>
    </row>
    <row r="486" spans="1:7" ht="15" customHeight="1">
      <c r="A486" s="26">
        <v>1993</v>
      </c>
      <c r="B486" s="26">
        <v>2</v>
      </c>
      <c r="C486" s="26">
        <v>21</v>
      </c>
      <c r="D486" s="20">
        <v>0.75984293000000003</v>
      </c>
      <c r="G486" s="23">
        <v>0.47363542636666672</v>
      </c>
    </row>
    <row r="487" spans="1:7" ht="15" customHeight="1">
      <c r="A487" s="26">
        <v>1996</v>
      </c>
      <c r="B487" s="26">
        <v>5</v>
      </c>
      <c r="C487" s="26">
        <v>5</v>
      </c>
      <c r="D487" s="20">
        <v>0.75984293000000003</v>
      </c>
      <c r="G487" s="23">
        <v>0.47363542636666672</v>
      </c>
    </row>
    <row r="488" spans="1:7" ht="15" customHeight="1">
      <c r="A488" s="26">
        <v>1998</v>
      </c>
      <c r="B488" s="26">
        <v>4</v>
      </c>
      <c r="C488" s="26">
        <v>1</v>
      </c>
      <c r="D488" s="20">
        <v>0.75984293000000003</v>
      </c>
      <c r="G488" s="23">
        <v>0.47363542636666672</v>
      </c>
    </row>
    <row r="489" spans="1:7" ht="15" customHeight="1">
      <c r="A489" s="26">
        <v>2001</v>
      </c>
      <c r="B489" s="26">
        <v>5</v>
      </c>
      <c r="C489" s="26">
        <v>19</v>
      </c>
      <c r="D489" s="20">
        <v>0.75984293000000003</v>
      </c>
      <c r="G489" s="23">
        <v>0.47363542636666672</v>
      </c>
    </row>
    <row r="490" spans="1:7" ht="15" customHeight="1">
      <c r="A490" s="26">
        <v>2002</v>
      </c>
      <c r="B490" s="26">
        <v>5</v>
      </c>
      <c r="C490" s="26">
        <v>2</v>
      </c>
      <c r="D490" s="20">
        <v>0.75984293000000003</v>
      </c>
      <c r="G490" s="23">
        <v>0.47363542636666672</v>
      </c>
    </row>
    <row r="491" spans="1:7" ht="15" customHeight="1">
      <c r="A491" s="26">
        <v>2003</v>
      </c>
      <c r="B491" s="26">
        <v>6</v>
      </c>
      <c r="C491" s="26">
        <v>17</v>
      </c>
      <c r="D491" s="20">
        <v>0.75984293000000003</v>
      </c>
      <c r="G491" s="23">
        <v>0.47363542636666672</v>
      </c>
    </row>
    <row r="492" spans="1:7" ht="15" customHeight="1">
      <c r="A492" s="26">
        <v>2004</v>
      </c>
      <c r="B492" s="26">
        <v>6</v>
      </c>
      <c r="C492" s="26">
        <v>17</v>
      </c>
      <c r="D492" s="20">
        <v>0.75984293000000003</v>
      </c>
      <c r="G492" s="23">
        <v>0.47363542636666672</v>
      </c>
    </row>
    <row r="493" spans="1:7" ht="15" customHeight="1">
      <c r="A493" s="26">
        <v>2008</v>
      </c>
      <c r="B493" s="26">
        <v>11</v>
      </c>
      <c r="C493" s="26">
        <v>13</v>
      </c>
      <c r="D493" s="20">
        <v>0.75984293000000003</v>
      </c>
      <c r="G493" s="23">
        <v>0.47363542636666672</v>
      </c>
    </row>
    <row r="494" spans="1:7" ht="15" customHeight="1">
      <c r="A494" s="26">
        <v>1983</v>
      </c>
      <c r="B494" s="26">
        <v>4</v>
      </c>
      <c r="C494" s="26">
        <v>10</v>
      </c>
      <c r="D494" s="20">
        <v>0.75196890999999999</v>
      </c>
      <c r="G494" s="23">
        <v>0.4687272872333334</v>
      </c>
    </row>
    <row r="495" spans="1:7" ht="15" customHeight="1">
      <c r="A495" s="26">
        <v>1984</v>
      </c>
      <c r="B495" s="26">
        <v>10</v>
      </c>
      <c r="C495" s="26">
        <v>28</v>
      </c>
      <c r="D495" s="20">
        <v>0.75196890999999999</v>
      </c>
      <c r="G495" s="23">
        <v>0.4687272872333334</v>
      </c>
    </row>
    <row r="496" spans="1:7" ht="15" customHeight="1">
      <c r="A496" s="26">
        <v>1990</v>
      </c>
      <c r="B496" s="26">
        <v>4</v>
      </c>
      <c r="C496" s="26">
        <v>15</v>
      </c>
      <c r="D496" s="20">
        <v>0.75196890999999999</v>
      </c>
      <c r="G496" s="23">
        <v>0.4687272872333334</v>
      </c>
    </row>
    <row r="497" spans="1:7" ht="15" customHeight="1">
      <c r="A497" s="26">
        <v>1993</v>
      </c>
      <c r="B497" s="26">
        <v>9</v>
      </c>
      <c r="C497" s="26">
        <v>27</v>
      </c>
      <c r="D497" s="20">
        <v>0.75196890999999999</v>
      </c>
      <c r="G497" s="23">
        <v>0.4687272872333334</v>
      </c>
    </row>
    <row r="498" spans="1:7" ht="15" customHeight="1">
      <c r="A498" s="26">
        <v>1999</v>
      </c>
      <c r="B498" s="26">
        <v>1</v>
      </c>
      <c r="C498" s="26">
        <v>15</v>
      </c>
      <c r="D498" s="20">
        <v>0.75196890999999999</v>
      </c>
      <c r="G498" s="23">
        <v>0.4687272872333334</v>
      </c>
    </row>
    <row r="499" spans="1:7" ht="15" customHeight="1">
      <c r="A499" s="26">
        <v>2000</v>
      </c>
      <c r="B499" s="26">
        <v>7</v>
      </c>
      <c r="C499" s="26">
        <v>28</v>
      </c>
      <c r="D499" s="20">
        <v>0.75196890999999999</v>
      </c>
      <c r="G499" s="23">
        <v>0.4687272872333334</v>
      </c>
    </row>
    <row r="500" spans="1:7" ht="15" customHeight="1">
      <c r="A500" s="26">
        <v>2000</v>
      </c>
      <c r="B500" s="26">
        <v>8</v>
      </c>
      <c r="C500" s="26">
        <v>6</v>
      </c>
      <c r="D500" s="20">
        <v>0.75196890999999999</v>
      </c>
      <c r="G500" s="23">
        <v>0.4687272872333334</v>
      </c>
    </row>
    <row r="501" spans="1:7" ht="15" customHeight="1">
      <c r="A501" s="26">
        <v>2003</v>
      </c>
      <c r="B501" s="26">
        <v>12</v>
      </c>
      <c r="C501" s="26">
        <v>11</v>
      </c>
      <c r="D501" s="20">
        <v>0.75196890999999999</v>
      </c>
      <c r="G501" s="23">
        <v>0.4687272872333334</v>
      </c>
    </row>
    <row r="502" spans="1:7" ht="15" customHeight="1">
      <c r="A502" s="26">
        <v>2003</v>
      </c>
      <c r="B502" s="26">
        <v>12</v>
      </c>
      <c r="C502" s="26">
        <v>17</v>
      </c>
      <c r="D502" s="20">
        <v>0.75196890999999999</v>
      </c>
      <c r="G502" s="23">
        <v>0.4687272872333334</v>
      </c>
    </row>
    <row r="503" spans="1:7" ht="15" customHeight="1">
      <c r="A503" s="26">
        <v>2006</v>
      </c>
      <c r="B503" s="26">
        <v>10</v>
      </c>
      <c r="C503" s="26">
        <v>27</v>
      </c>
      <c r="D503" s="20">
        <v>0.75196890999999999</v>
      </c>
      <c r="G503" s="23">
        <v>0.4687272872333334</v>
      </c>
    </row>
    <row r="504" spans="1:7" ht="15" customHeight="1">
      <c r="A504" s="26">
        <v>2007</v>
      </c>
      <c r="B504" s="26">
        <v>2</v>
      </c>
      <c r="C504" s="26">
        <v>25</v>
      </c>
      <c r="D504" s="20">
        <v>0.75196890999999999</v>
      </c>
      <c r="G504" s="23">
        <v>0.4687272872333334</v>
      </c>
    </row>
    <row r="505" spans="1:7" ht="15" customHeight="1">
      <c r="A505" s="26">
        <v>2008</v>
      </c>
      <c r="B505" s="26">
        <v>1</v>
      </c>
      <c r="C505" s="26">
        <v>17</v>
      </c>
      <c r="D505" s="20">
        <v>0.75196890999999999</v>
      </c>
      <c r="G505" s="23">
        <v>0.4687272872333334</v>
      </c>
    </row>
    <row r="506" spans="1:7" ht="15" customHeight="1">
      <c r="A506" s="26">
        <v>1989</v>
      </c>
      <c r="B506" s="26">
        <v>6</v>
      </c>
      <c r="C506" s="26">
        <v>9</v>
      </c>
      <c r="D506" s="20">
        <v>0.74015788000000005</v>
      </c>
      <c r="G506" s="23">
        <v>0.46136507853333342</v>
      </c>
    </row>
    <row r="507" spans="1:7" ht="15" customHeight="1">
      <c r="A507" s="26">
        <v>1990</v>
      </c>
      <c r="B507" s="26">
        <v>12</v>
      </c>
      <c r="C507" s="26">
        <v>3</v>
      </c>
      <c r="D507" s="20">
        <v>0.74015788000000005</v>
      </c>
      <c r="G507" s="23">
        <v>0.46136507853333342</v>
      </c>
    </row>
    <row r="508" spans="1:7" ht="15" customHeight="1">
      <c r="A508" s="26">
        <v>1994</v>
      </c>
      <c r="B508" s="26">
        <v>9</v>
      </c>
      <c r="C508" s="26">
        <v>26</v>
      </c>
      <c r="D508" s="20">
        <v>0.74015788000000005</v>
      </c>
      <c r="G508" s="23">
        <v>0.46136507853333342</v>
      </c>
    </row>
    <row r="509" spans="1:7" ht="15" customHeight="1">
      <c r="A509" s="26">
        <v>1996</v>
      </c>
      <c r="B509" s="26">
        <v>6</v>
      </c>
      <c r="C509" s="26">
        <v>24</v>
      </c>
      <c r="D509" s="20">
        <v>0.74015788000000005</v>
      </c>
      <c r="G509" s="23">
        <v>0.46136507853333342</v>
      </c>
    </row>
    <row r="510" spans="1:7" ht="15" customHeight="1">
      <c r="A510" s="26">
        <v>1998</v>
      </c>
      <c r="B510" s="26">
        <v>4</v>
      </c>
      <c r="C510" s="26">
        <v>4</v>
      </c>
      <c r="D510" s="20">
        <v>0.74015788000000005</v>
      </c>
      <c r="G510" s="23">
        <v>0.46136507853333342</v>
      </c>
    </row>
    <row r="511" spans="1:7" ht="15" customHeight="1">
      <c r="A511" s="26">
        <v>2004</v>
      </c>
      <c r="B511" s="26">
        <v>7</v>
      </c>
      <c r="C511" s="26">
        <v>22</v>
      </c>
      <c r="D511" s="20">
        <v>0.74015788000000005</v>
      </c>
      <c r="G511" s="23">
        <v>0.46136507853333342</v>
      </c>
    </row>
    <row r="512" spans="1:7" ht="15" customHeight="1">
      <c r="A512" s="26">
        <v>2007</v>
      </c>
      <c r="B512" s="26">
        <v>4</v>
      </c>
      <c r="C512" s="26">
        <v>12</v>
      </c>
      <c r="D512" s="20">
        <v>0.74015788000000005</v>
      </c>
      <c r="G512" s="23">
        <v>0.46136507853333342</v>
      </c>
    </row>
    <row r="513" spans="1:7" ht="15" customHeight="1">
      <c r="A513" s="26">
        <v>2008</v>
      </c>
      <c r="B513" s="26">
        <v>11</v>
      </c>
      <c r="C513" s="26">
        <v>15</v>
      </c>
      <c r="D513" s="20">
        <v>0.74015788000000005</v>
      </c>
      <c r="G513" s="23">
        <v>0.46136507853333342</v>
      </c>
    </row>
    <row r="514" spans="1:7" ht="15" customHeight="1">
      <c r="A514" s="26">
        <v>2008</v>
      </c>
      <c r="B514" s="26">
        <v>11</v>
      </c>
      <c r="C514" s="26">
        <v>30</v>
      </c>
      <c r="D514" s="20">
        <v>0.74015788000000005</v>
      </c>
      <c r="G514" s="23">
        <v>0.46136507853333342</v>
      </c>
    </row>
    <row r="515" spans="1:7" ht="15" customHeight="1">
      <c r="A515" s="26">
        <v>2011</v>
      </c>
      <c r="B515" s="26">
        <v>4</v>
      </c>
      <c r="C515" s="26">
        <v>24</v>
      </c>
      <c r="D515" s="20">
        <v>0.74015788000000005</v>
      </c>
      <c r="G515" s="23">
        <v>0.46136507853333342</v>
      </c>
    </row>
    <row r="516" spans="1:7" ht="15" customHeight="1">
      <c r="A516" s="26">
        <v>1983</v>
      </c>
      <c r="B516" s="26">
        <v>5</v>
      </c>
      <c r="C516" s="26">
        <v>29</v>
      </c>
      <c r="D516" s="20">
        <v>0.72834684999999999</v>
      </c>
      <c r="G516" s="23">
        <v>0.45400286983333338</v>
      </c>
    </row>
    <row r="517" spans="1:7" ht="15" customHeight="1">
      <c r="A517" s="26">
        <v>1983</v>
      </c>
      <c r="B517" s="26">
        <v>12</v>
      </c>
      <c r="C517" s="26">
        <v>12</v>
      </c>
      <c r="D517" s="20">
        <v>0.72834684999999999</v>
      </c>
      <c r="G517" s="23">
        <v>0.45400286983333338</v>
      </c>
    </row>
    <row r="518" spans="1:7" ht="15" customHeight="1">
      <c r="A518" s="26">
        <v>1984</v>
      </c>
      <c r="B518" s="26">
        <v>9</v>
      </c>
      <c r="C518" s="26">
        <v>3</v>
      </c>
      <c r="D518" s="20">
        <v>0.72834684999999999</v>
      </c>
      <c r="G518" s="23">
        <v>0.45400286983333338</v>
      </c>
    </row>
    <row r="519" spans="1:7" ht="15" customHeight="1">
      <c r="A519" s="26">
        <v>1988</v>
      </c>
      <c r="B519" s="26">
        <v>2</v>
      </c>
      <c r="C519" s="26">
        <v>11</v>
      </c>
      <c r="D519" s="20">
        <v>0.72834684999999999</v>
      </c>
      <c r="G519" s="23">
        <v>0.45400286983333338</v>
      </c>
    </row>
    <row r="520" spans="1:7" ht="15" customHeight="1">
      <c r="A520" s="26">
        <v>1988</v>
      </c>
      <c r="B520" s="26">
        <v>3</v>
      </c>
      <c r="C520" s="26">
        <v>4</v>
      </c>
      <c r="D520" s="20">
        <v>0.72834684999999999</v>
      </c>
      <c r="G520" s="23">
        <v>0.45400286983333338</v>
      </c>
    </row>
    <row r="521" spans="1:7" ht="15" customHeight="1">
      <c r="A521" s="26">
        <v>1992</v>
      </c>
      <c r="B521" s="26">
        <v>7</v>
      </c>
      <c r="C521" s="26">
        <v>31</v>
      </c>
      <c r="D521" s="20">
        <v>0.72834684999999999</v>
      </c>
      <c r="G521" s="23">
        <v>0.45400286983333338</v>
      </c>
    </row>
    <row r="522" spans="1:7" ht="15" customHeight="1">
      <c r="A522" s="26">
        <v>1993</v>
      </c>
      <c r="B522" s="26">
        <v>1</v>
      </c>
      <c r="C522" s="26">
        <v>8</v>
      </c>
      <c r="D522" s="20">
        <v>0.72834684999999999</v>
      </c>
      <c r="G522" s="23">
        <v>0.45400286983333338</v>
      </c>
    </row>
    <row r="523" spans="1:7" ht="15" customHeight="1">
      <c r="A523" s="26">
        <v>1993</v>
      </c>
      <c r="B523" s="26">
        <v>10</v>
      </c>
      <c r="C523" s="26">
        <v>30</v>
      </c>
      <c r="D523" s="20">
        <v>0.72834684999999999</v>
      </c>
      <c r="G523" s="23">
        <v>0.45400286983333338</v>
      </c>
    </row>
    <row r="524" spans="1:7" ht="15" customHeight="1">
      <c r="A524" s="26">
        <v>1994</v>
      </c>
      <c r="B524" s="26">
        <v>7</v>
      </c>
      <c r="C524" s="26">
        <v>27</v>
      </c>
      <c r="D524" s="20">
        <v>0.72834684999999999</v>
      </c>
      <c r="G524" s="23">
        <v>0.45400286983333338</v>
      </c>
    </row>
    <row r="525" spans="1:7" ht="15" customHeight="1">
      <c r="A525" s="26">
        <v>1998</v>
      </c>
      <c r="B525" s="26">
        <v>1</v>
      </c>
      <c r="C525" s="26">
        <v>15</v>
      </c>
      <c r="D525" s="20">
        <v>0.72834684999999999</v>
      </c>
      <c r="G525" s="23">
        <v>0.45400286983333338</v>
      </c>
    </row>
    <row r="526" spans="1:7" ht="15" customHeight="1">
      <c r="A526" s="26">
        <v>1999</v>
      </c>
      <c r="B526" s="26">
        <v>9</v>
      </c>
      <c r="C526" s="26">
        <v>30</v>
      </c>
      <c r="D526" s="20">
        <v>0.72834684999999999</v>
      </c>
      <c r="G526" s="23">
        <v>0.45400286983333338</v>
      </c>
    </row>
    <row r="527" spans="1:7" ht="15" customHeight="1">
      <c r="A527" s="26">
        <v>1999</v>
      </c>
      <c r="B527" s="26">
        <v>10</v>
      </c>
      <c r="C527" s="26">
        <v>10</v>
      </c>
      <c r="D527" s="20">
        <v>0.72834684999999999</v>
      </c>
      <c r="G527" s="23">
        <v>0.45400286983333338</v>
      </c>
    </row>
    <row r="528" spans="1:7" ht="15" customHeight="1">
      <c r="A528" s="26">
        <v>2002</v>
      </c>
      <c r="B528" s="26">
        <v>9</v>
      </c>
      <c r="C528" s="26">
        <v>26</v>
      </c>
      <c r="D528" s="20">
        <v>0.72834684999999999</v>
      </c>
      <c r="G528" s="23">
        <v>0.45400286983333338</v>
      </c>
    </row>
    <row r="529" spans="1:7" ht="15" customHeight="1">
      <c r="A529" s="26">
        <v>2006</v>
      </c>
      <c r="B529" s="26">
        <v>10</v>
      </c>
      <c r="C529" s="26">
        <v>5</v>
      </c>
      <c r="D529" s="20">
        <v>0.72834684999999999</v>
      </c>
      <c r="G529" s="23">
        <v>0.45400286983333338</v>
      </c>
    </row>
    <row r="530" spans="1:7" ht="15" customHeight="1">
      <c r="A530" s="26">
        <v>2007</v>
      </c>
      <c r="B530" s="26">
        <v>7</v>
      </c>
      <c r="C530" s="26">
        <v>10</v>
      </c>
      <c r="D530" s="20">
        <v>0.72834684999999999</v>
      </c>
      <c r="G530" s="23">
        <v>0.45400286983333338</v>
      </c>
    </row>
    <row r="531" spans="1:7" ht="15" customHeight="1">
      <c r="A531" s="26">
        <v>2010</v>
      </c>
      <c r="B531" s="26">
        <v>2</v>
      </c>
      <c r="C531" s="26">
        <v>6</v>
      </c>
      <c r="D531" s="20">
        <v>0.72834684999999999</v>
      </c>
      <c r="G531" s="23">
        <v>0.45400286983333338</v>
      </c>
    </row>
    <row r="532" spans="1:7" ht="15" customHeight="1">
      <c r="A532" s="26">
        <v>1984</v>
      </c>
      <c r="B532" s="26">
        <v>3</v>
      </c>
      <c r="C532" s="26">
        <v>13</v>
      </c>
      <c r="D532" s="20">
        <v>0.72047282999999995</v>
      </c>
      <c r="G532" s="23">
        <v>0.4490947307</v>
      </c>
    </row>
    <row r="533" spans="1:7" ht="15" customHeight="1">
      <c r="A533" s="26">
        <v>1984</v>
      </c>
      <c r="B533" s="26">
        <v>12</v>
      </c>
      <c r="C533" s="26">
        <v>5</v>
      </c>
      <c r="D533" s="20">
        <v>0.72047282999999995</v>
      </c>
      <c r="G533" s="23">
        <v>0.4490947307</v>
      </c>
    </row>
    <row r="534" spans="1:7" ht="15" customHeight="1">
      <c r="A534" s="26">
        <v>1990</v>
      </c>
      <c r="B534" s="26">
        <v>7</v>
      </c>
      <c r="C534" s="26">
        <v>12</v>
      </c>
      <c r="D534" s="20">
        <v>0.72047282999999995</v>
      </c>
      <c r="G534" s="23">
        <v>0.4490947307</v>
      </c>
    </row>
    <row r="535" spans="1:7" ht="15" customHeight="1">
      <c r="A535" s="26">
        <v>1992</v>
      </c>
      <c r="B535" s="26">
        <v>7</v>
      </c>
      <c r="C535" s="26">
        <v>23</v>
      </c>
      <c r="D535" s="20">
        <v>0.72047282999999995</v>
      </c>
      <c r="G535" s="23">
        <v>0.4490947307</v>
      </c>
    </row>
    <row r="536" spans="1:7" ht="15" customHeight="1">
      <c r="A536" s="26">
        <v>1995</v>
      </c>
      <c r="B536" s="26">
        <v>5</v>
      </c>
      <c r="C536" s="26">
        <v>25</v>
      </c>
      <c r="D536" s="20">
        <v>0.72047282999999995</v>
      </c>
      <c r="G536" s="23">
        <v>0.4490947307</v>
      </c>
    </row>
    <row r="537" spans="1:7" ht="15" customHeight="1">
      <c r="A537" s="26">
        <v>1996</v>
      </c>
      <c r="B537" s="26">
        <v>6</v>
      </c>
      <c r="C537" s="26">
        <v>18</v>
      </c>
      <c r="D537" s="20">
        <v>0.72047282999999995</v>
      </c>
      <c r="G537" s="23">
        <v>0.4490947307</v>
      </c>
    </row>
    <row r="538" spans="1:7" ht="15" customHeight="1">
      <c r="A538" s="26">
        <v>1999</v>
      </c>
      <c r="B538" s="26">
        <v>3</v>
      </c>
      <c r="C538" s="26">
        <v>9</v>
      </c>
      <c r="D538" s="20">
        <v>0.72047282999999995</v>
      </c>
      <c r="G538" s="23">
        <v>0.4490947307</v>
      </c>
    </row>
    <row r="539" spans="1:7" ht="15" customHeight="1">
      <c r="A539" s="26">
        <v>2002</v>
      </c>
      <c r="B539" s="26">
        <v>12</v>
      </c>
      <c r="C539" s="26">
        <v>25</v>
      </c>
      <c r="D539" s="20">
        <v>0.72047282999999995</v>
      </c>
      <c r="G539" s="23">
        <v>0.4490947307</v>
      </c>
    </row>
    <row r="540" spans="1:7" ht="15" customHeight="1">
      <c r="A540" s="26">
        <v>2007</v>
      </c>
      <c r="B540" s="26">
        <v>12</v>
      </c>
      <c r="C540" s="26">
        <v>16</v>
      </c>
      <c r="D540" s="20">
        <v>0.72047282999999995</v>
      </c>
      <c r="G540" s="23">
        <v>0.4490947307</v>
      </c>
    </row>
    <row r="541" spans="1:7" ht="15" customHeight="1">
      <c r="A541" s="26">
        <v>2008</v>
      </c>
      <c r="B541" s="26">
        <v>9</v>
      </c>
      <c r="C541" s="26">
        <v>26</v>
      </c>
      <c r="D541" s="20">
        <v>0.72047282999999995</v>
      </c>
      <c r="G541" s="23">
        <v>0.4490947307</v>
      </c>
    </row>
    <row r="542" spans="1:7" ht="15" customHeight="1">
      <c r="A542" s="26">
        <v>2011</v>
      </c>
      <c r="B542" s="26">
        <v>10</v>
      </c>
      <c r="C542" s="26">
        <v>13</v>
      </c>
      <c r="D542" s="20">
        <v>0.72047282999999995</v>
      </c>
      <c r="G542" s="23">
        <v>0.4490947307</v>
      </c>
    </row>
    <row r="543" spans="1:7" ht="15" customHeight="1">
      <c r="A543" s="26">
        <v>1984</v>
      </c>
      <c r="B543" s="26">
        <v>8</v>
      </c>
      <c r="C543" s="26">
        <v>19</v>
      </c>
      <c r="D543" s="20">
        <v>0.70866180000000001</v>
      </c>
      <c r="G543" s="23">
        <v>0.44173252200000007</v>
      </c>
    </row>
    <row r="544" spans="1:7" ht="15" customHeight="1">
      <c r="A544" s="26">
        <v>1986</v>
      </c>
      <c r="B544" s="26">
        <v>7</v>
      </c>
      <c r="C544" s="26">
        <v>20</v>
      </c>
      <c r="D544" s="20">
        <v>0.70866180000000001</v>
      </c>
      <c r="G544" s="23">
        <v>0.44173252200000007</v>
      </c>
    </row>
    <row r="545" spans="1:7" ht="15" customHeight="1">
      <c r="A545" s="26">
        <v>1988</v>
      </c>
      <c r="B545" s="26">
        <v>11</v>
      </c>
      <c r="C545" s="26">
        <v>1</v>
      </c>
      <c r="D545" s="20">
        <v>0.70866180000000001</v>
      </c>
      <c r="G545" s="23">
        <v>0.44173252200000007</v>
      </c>
    </row>
    <row r="546" spans="1:7" ht="15" customHeight="1">
      <c r="A546" s="26">
        <v>1992</v>
      </c>
      <c r="B546" s="26">
        <v>5</v>
      </c>
      <c r="C546" s="26">
        <v>8</v>
      </c>
      <c r="D546" s="20">
        <v>0.70866180000000001</v>
      </c>
      <c r="G546" s="23">
        <v>0.44173252200000007</v>
      </c>
    </row>
    <row r="547" spans="1:7" ht="15" customHeight="1">
      <c r="A547" s="26">
        <v>1998</v>
      </c>
      <c r="B547" s="26">
        <v>6</v>
      </c>
      <c r="C547" s="26">
        <v>12</v>
      </c>
      <c r="D547" s="20">
        <v>0.70866180000000001</v>
      </c>
      <c r="G547" s="23">
        <v>0.44173252200000007</v>
      </c>
    </row>
    <row r="548" spans="1:7" ht="15" customHeight="1">
      <c r="A548" s="26">
        <v>2003</v>
      </c>
      <c r="B548" s="26">
        <v>10</v>
      </c>
      <c r="C548" s="26">
        <v>29</v>
      </c>
      <c r="D548" s="20">
        <v>0.70866180000000001</v>
      </c>
      <c r="G548" s="23">
        <v>0.44173252200000007</v>
      </c>
    </row>
    <row r="549" spans="1:7" ht="15" customHeight="1">
      <c r="A549" s="26">
        <v>2006</v>
      </c>
      <c r="B549" s="26">
        <v>9</v>
      </c>
      <c r="C549" s="26">
        <v>14</v>
      </c>
      <c r="D549" s="20">
        <v>0.70866180000000001</v>
      </c>
      <c r="G549" s="23">
        <v>0.44173252200000007</v>
      </c>
    </row>
    <row r="550" spans="1:7" ht="15" customHeight="1">
      <c r="A550" s="26">
        <v>1983</v>
      </c>
      <c r="B550" s="26">
        <v>1</v>
      </c>
      <c r="C550" s="26">
        <v>10</v>
      </c>
      <c r="D550" s="20">
        <v>0.70078777999999997</v>
      </c>
      <c r="G550" s="23">
        <v>0.43682438286666669</v>
      </c>
    </row>
    <row r="551" spans="1:7" ht="15" customHeight="1">
      <c r="A551" s="26">
        <v>1984</v>
      </c>
      <c r="B551" s="26">
        <v>10</v>
      </c>
      <c r="C551" s="26">
        <v>23</v>
      </c>
      <c r="D551" s="20">
        <v>0.70078777999999997</v>
      </c>
      <c r="G551" s="23">
        <v>0.43682438286666669</v>
      </c>
    </row>
    <row r="552" spans="1:7" ht="15" customHeight="1">
      <c r="A552" s="26">
        <v>1986</v>
      </c>
      <c r="B552" s="26">
        <v>1</v>
      </c>
      <c r="C552" s="26">
        <v>19</v>
      </c>
      <c r="D552" s="20">
        <v>0.70078777999999997</v>
      </c>
      <c r="G552" s="23">
        <v>0.43682438286666669</v>
      </c>
    </row>
    <row r="553" spans="1:7" ht="15" customHeight="1">
      <c r="A553" s="26">
        <v>1988</v>
      </c>
      <c r="B553" s="26">
        <v>6</v>
      </c>
      <c r="C553" s="26">
        <v>8</v>
      </c>
      <c r="D553" s="20">
        <v>0.70078777999999997</v>
      </c>
      <c r="G553" s="23">
        <v>0.43682438286666669</v>
      </c>
    </row>
    <row r="554" spans="1:7" ht="15" customHeight="1">
      <c r="A554" s="26">
        <v>1990</v>
      </c>
      <c r="B554" s="26">
        <v>12</v>
      </c>
      <c r="C554" s="26">
        <v>15</v>
      </c>
      <c r="D554" s="20">
        <v>0.70078777999999997</v>
      </c>
      <c r="G554" s="23">
        <v>0.43682438286666669</v>
      </c>
    </row>
    <row r="555" spans="1:7" ht="15" customHeight="1">
      <c r="A555" s="26">
        <v>1991</v>
      </c>
      <c r="B555" s="26">
        <v>4</v>
      </c>
      <c r="C555" s="26">
        <v>13</v>
      </c>
      <c r="D555" s="20">
        <v>0.70078777999999997</v>
      </c>
      <c r="G555" s="23">
        <v>0.43682438286666669</v>
      </c>
    </row>
    <row r="556" spans="1:7" ht="15" customHeight="1">
      <c r="A556" s="26">
        <v>1997</v>
      </c>
      <c r="B556" s="26">
        <v>3</v>
      </c>
      <c r="C556" s="26">
        <v>1</v>
      </c>
      <c r="D556" s="20">
        <v>0.70078777999999997</v>
      </c>
      <c r="G556" s="23">
        <v>0.43682438286666669</v>
      </c>
    </row>
    <row r="557" spans="1:7" ht="15" customHeight="1">
      <c r="A557" s="26">
        <v>2000</v>
      </c>
      <c r="B557" s="26">
        <v>1</v>
      </c>
      <c r="C557" s="26">
        <v>30</v>
      </c>
      <c r="D557" s="20">
        <v>0.70078777999999997</v>
      </c>
      <c r="G557" s="23">
        <v>0.43682438286666669</v>
      </c>
    </row>
    <row r="558" spans="1:7" ht="15" customHeight="1">
      <c r="A558" s="26">
        <v>2006</v>
      </c>
      <c r="B558" s="26">
        <v>7</v>
      </c>
      <c r="C558" s="26">
        <v>2</v>
      </c>
      <c r="D558" s="20">
        <v>0.70078777999999997</v>
      </c>
      <c r="G558" s="23">
        <v>0.43682438286666669</v>
      </c>
    </row>
    <row r="559" spans="1:7" ht="15" customHeight="1">
      <c r="A559" s="26">
        <v>2006</v>
      </c>
      <c r="B559" s="26">
        <v>12</v>
      </c>
      <c r="C559" s="26">
        <v>22</v>
      </c>
      <c r="D559" s="20">
        <v>0.70078777999999997</v>
      </c>
      <c r="G559" s="23">
        <v>0.43682438286666669</v>
      </c>
    </row>
    <row r="560" spans="1:7" ht="15" customHeight="1">
      <c r="A560" s="26">
        <v>2010</v>
      </c>
      <c r="B560" s="26">
        <v>7</v>
      </c>
      <c r="C560" s="26">
        <v>29</v>
      </c>
      <c r="D560" s="20">
        <v>0.70078777999999997</v>
      </c>
      <c r="G560" s="23">
        <v>0.43682438286666669</v>
      </c>
    </row>
    <row r="561" spans="1:7" ht="15" customHeight="1">
      <c r="A561" s="26">
        <v>1984</v>
      </c>
      <c r="B561" s="26">
        <v>3</v>
      </c>
      <c r="C561" s="26">
        <v>26</v>
      </c>
      <c r="D561" s="20">
        <v>0.68897674999999992</v>
      </c>
      <c r="G561" s="23">
        <v>0.42946217416666665</v>
      </c>
    </row>
    <row r="562" spans="1:7" ht="15" customHeight="1">
      <c r="A562" s="26">
        <v>1987</v>
      </c>
      <c r="B562" s="26">
        <v>5</v>
      </c>
      <c r="C562" s="26">
        <v>4</v>
      </c>
      <c r="D562" s="20">
        <v>0.68897674999999992</v>
      </c>
      <c r="G562" s="23">
        <v>0.42946217416666665</v>
      </c>
    </row>
    <row r="563" spans="1:7" ht="15" customHeight="1">
      <c r="A563" s="26">
        <v>1989</v>
      </c>
      <c r="B563" s="26">
        <v>6</v>
      </c>
      <c r="C563" s="26">
        <v>15</v>
      </c>
      <c r="D563" s="20">
        <v>0.68897674999999992</v>
      </c>
      <c r="G563" s="23">
        <v>0.42946217416666665</v>
      </c>
    </row>
    <row r="564" spans="1:7" ht="15" customHeight="1">
      <c r="A564" s="26">
        <v>1995</v>
      </c>
      <c r="B564" s="26">
        <v>4</v>
      </c>
      <c r="C564" s="26">
        <v>12</v>
      </c>
      <c r="D564" s="20">
        <v>0.68897674999999992</v>
      </c>
      <c r="G564" s="23">
        <v>0.42946217416666665</v>
      </c>
    </row>
    <row r="565" spans="1:7" ht="15" customHeight="1">
      <c r="A565" s="26">
        <v>1998</v>
      </c>
      <c r="B565" s="26">
        <v>12</v>
      </c>
      <c r="C565" s="26">
        <v>8</v>
      </c>
      <c r="D565" s="20">
        <v>0.68897674999999992</v>
      </c>
      <c r="G565" s="23">
        <v>0.42946217416666665</v>
      </c>
    </row>
    <row r="566" spans="1:7" ht="15" customHeight="1">
      <c r="A566" s="26">
        <v>2002</v>
      </c>
      <c r="B566" s="26">
        <v>7</v>
      </c>
      <c r="C566" s="26">
        <v>26</v>
      </c>
      <c r="D566" s="20">
        <v>0.68897674999999992</v>
      </c>
      <c r="G566" s="23">
        <v>0.42946217416666665</v>
      </c>
    </row>
    <row r="567" spans="1:7" ht="15" customHeight="1">
      <c r="A567" s="26">
        <v>2002</v>
      </c>
      <c r="B567" s="26">
        <v>11</v>
      </c>
      <c r="C567" s="26">
        <v>5</v>
      </c>
      <c r="D567" s="20">
        <v>0.68897674999999992</v>
      </c>
      <c r="G567" s="23">
        <v>0.42946217416666665</v>
      </c>
    </row>
    <row r="568" spans="1:7" ht="15" customHeight="1">
      <c r="A568" s="26">
        <v>2006</v>
      </c>
      <c r="B568" s="26">
        <v>7</v>
      </c>
      <c r="C568" s="26">
        <v>12</v>
      </c>
      <c r="D568" s="20">
        <v>0.68897674999999992</v>
      </c>
      <c r="G568" s="23">
        <v>0.42946217416666665</v>
      </c>
    </row>
    <row r="569" spans="1:7" ht="15" customHeight="1">
      <c r="A569" s="26">
        <v>2012</v>
      </c>
      <c r="B569" s="26">
        <v>7</v>
      </c>
      <c r="C569" s="26">
        <v>8</v>
      </c>
      <c r="D569" s="20">
        <v>0.68897674999999992</v>
      </c>
      <c r="G569" s="23">
        <v>0.42946217416666665</v>
      </c>
    </row>
    <row r="570" spans="1:7" ht="15" customHeight="1">
      <c r="A570" s="26">
        <v>1984</v>
      </c>
      <c r="B570" s="26">
        <v>7</v>
      </c>
      <c r="C570" s="26">
        <v>18</v>
      </c>
      <c r="D570" s="20">
        <v>0.68110272999999999</v>
      </c>
      <c r="G570" s="23">
        <v>0.42455403503333339</v>
      </c>
    </row>
    <row r="571" spans="1:7" ht="15" customHeight="1">
      <c r="A571" s="26">
        <v>1985</v>
      </c>
      <c r="B571" s="26">
        <v>5</v>
      </c>
      <c r="C571" s="26">
        <v>17</v>
      </c>
      <c r="D571" s="20">
        <v>0.68110272999999999</v>
      </c>
      <c r="G571" s="23">
        <v>0.42455403503333339</v>
      </c>
    </row>
    <row r="572" spans="1:7" ht="15" customHeight="1">
      <c r="A572" s="26">
        <v>1987</v>
      </c>
      <c r="B572" s="26">
        <v>5</v>
      </c>
      <c r="C572" s="26">
        <v>3</v>
      </c>
      <c r="D572" s="20">
        <v>0.68110272999999999</v>
      </c>
      <c r="G572" s="23">
        <v>0.42455403503333339</v>
      </c>
    </row>
    <row r="573" spans="1:7" ht="15" customHeight="1">
      <c r="A573" s="26">
        <v>1987</v>
      </c>
      <c r="B573" s="26">
        <v>9</v>
      </c>
      <c r="C573" s="26">
        <v>8</v>
      </c>
      <c r="D573" s="20">
        <v>0.68110272999999999</v>
      </c>
      <c r="G573" s="23">
        <v>0.42455403503333339</v>
      </c>
    </row>
    <row r="574" spans="1:7" ht="15" customHeight="1">
      <c r="A574" s="26">
        <v>1988</v>
      </c>
      <c r="B574" s="26">
        <v>4</v>
      </c>
      <c r="C574" s="26">
        <v>27</v>
      </c>
      <c r="D574" s="20">
        <v>0.68110272999999999</v>
      </c>
      <c r="G574" s="23">
        <v>0.42455403503333339</v>
      </c>
    </row>
    <row r="575" spans="1:7" ht="15" customHeight="1">
      <c r="A575" s="26">
        <v>1988</v>
      </c>
      <c r="B575" s="26">
        <v>5</v>
      </c>
      <c r="C575" s="26">
        <v>5</v>
      </c>
      <c r="D575" s="20">
        <v>0.68110272999999999</v>
      </c>
      <c r="G575" s="23">
        <v>0.42455403503333339</v>
      </c>
    </row>
    <row r="576" spans="1:7" ht="15" customHeight="1">
      <c r="A576" s="26">
        <v>1989</v>
      </c>
      <c r="B576" s="26">
        <v>6</v>
      </c>
      <c r="C576" s="26">
        <v>7</v>
      </c>
      <c r="D576" s="20">
        <v>0.68110272999999999</v>
      </c>
      <c r="G576" s="23">
        <v>0.42455403503333339</v>
      </c>
    </row>
    <row r="577" spans="1:7" ht="15" customHeight="1">
      <c r="A577" s="26">
        <v>1989</v>
      </c>
      <c r="B577" s="26">
        <v>7</v>
      </c>
      <c r="C577" s="26">
        <v>20</v>
      </c>
      <c r="D577" s="20">
        <v>0.68110272999999999</v>
      </c>
      <c r="G577" s="23">
        <v>0.42455403503333339</v>
      </c>
    </row>
    <row r="578" spans="1:7" ht="15" customHeight="1">
      <c r="A578" s="26">
        <v>1994</v>
      </c>
      <c r="B578" s="26">
        <v>7</v>
      </c>
      <c r="C578" s="26">
        <v>2</v>
      </c>
      <c r="D578" s="20">
        <v>0.68110272999999999</v>
      </c>
      <c r="G578" s="23">
        <v>0.42455403503333339</v>
      </c>
    </row>
    <row r="579" spans="1:7" ht="15" customHeight="1">
      <c r="A579" s="26">
        <v>1997</v>
      </c>
      <c r="B579" s="26">
        <v>9</v>
      </c>
      <c r="C579" s="26">
        <v>28</v>
      </c>
      <c r="D579" s="20">
        <v>0.68110272999999999</v>
      </c>
      <c r="G579" s="23">
        <v>0.42455403503333339</v>
      </c>
    </row>
    <row r="580" spans="1:7" ht="15" customHeight="1">
      <c r="A580" s="26">
        <v>1999</v>
      </c>
      <c r="B580" s="26">
        <v>2</v>
      </c>
      <c r="C580" s="26">
        <v>28</v>
      </c>
      <c r="D580" s="20">
        <v>0.68110272999999999</v>
      </c>
      <c r="G580" s="23">
        <v>0.42455403503333339</v>
      </c>
    </row>
    <row r="581" spans="1:7" ht="15" customHeight="1">
      <c r="A581" s="26">
        <v>1999</v>
      </c>
      <c r="B581" s="26">
        <v>5</v>
      </c>
      <c r="C581" s="26">
        <v>22</v>
      </c>
      <c r="D581" s="20">
        <v>0.68110272999999999</v>
      </c>
      <c r="G581" s="23">
        <v>0.42455403503333339</v>
      </c>
    </row>
    <row r="582" spans="1:7" ht="15" customHeight="1">
      <c r="A582" s="26">
        <v>1999</v>
      </c>
      <c r="B582" s="26">
        <v>8</v>
      </c>
      <c r="C582" s="26">
        <v>24</v>
      </c>
      <c r="D582" s="20">
        <v>0.68110272999999999</v>
      </c>
      <c r="G582" s="23">
        <v>0.42455403503333339</v>
      </c>
    </row>
    <row r="583" spans="1:7" ht="15" customHeight="1">
      <c r="A583" s="26">
        <v>2000</v>
      </c>
      <c r="B583" s="26">
        <v>1</v>
      </c>
      <c r="C583" s="26">
        <v>10</v>
      </c>
      <c r="D583" s="20">
        <v>0.68110272999999999</v>
      </c>
      <c r="G583" s="23">
        <v>0.42455403503333339</v>
      </c>
    </row>
    <row r="584" spans="1:7" ht="15" customHeight="1">
      <c r="A584" s="26">
        <v>2000</v>
      </c>
      <c r="B584" s="26">
        <v>12</v>
      </c>
      <c r="C584" s="26">
        <v>14</v>
      </c>
      <c r="D584" s="20">
        <v>0.68110272999999999</v>
      </c>
      <c r="G584" s="23">
        <v>0.42455403503333339</v>
      </c>
    </row>
    <row r="585" spans="1:7" ht="15" customHeight="1">
      <c r="A585" s="26">
        <v>2002</v>
      </c>
      <c r="B585" s="26">
        <v>5</v>
      </c>
      <c r="C585" s="26">
        <v>18</v>
      </c>
      <c r="D585" s="20">
        <v>0.68110272999999999</v>
      </c>
      <c r="G585" s="23">
        <v>0.42455403503333339</v>
      </c>
    </row>
    <row r="586" spans="1:7" ht="15" customHeight="1">
      <c r="A586" s="26">
        <v>2003</v>
      </c>
      <c r="B586" s="26">
        <v>4</v>
      </c>
      <c r="C586" s="26">
        <v>7</v>
      </c>
      <c r="D586" s="20">
        <v>0.68110272999999999</v>
      </c>
      <c r="G586" s="23">
        <v>0.42455403503333339</v>
      </c>
    </row>
    <row r="587" spans="1:7" ht="15" customHeight="1">
      <c r="A587" s="26">
        <v>2005</v>
      </c>
      <c r="B587" s="26">
        <v>7</v>
      </c>
      <c r="C587" s="26">
        <v>5</v>
      </c>
      <c r="D587" s="20">
        <v>0.68110272999999999</v>
      </c>
      <c r="G587" s="23">
        <v>0.42455403503333339</v>
      </c>
    </row>
    <row r="588" spans="1:7" ht="15" customHeight="1">
      <c r="A588" s="26">
        <v>2006</v>
      </c>
      <c r="B588" s="26">
        <v>6</v>
      </c>
      <c r="C588" s="26">
        <v>23</v>
      </c>
      <c r="D588" s="20">
        <v>0.68110272999999999</v>
      </c>
      <c r="G588" s="23">
        <v>0.42455403503333339</v>
      </c>
    </row>
    <row r="589" spans="1:7" ht="15" customHeight="1">
      <c r="A589" s="26">
        <v>2007</v>
      </c>
      <c r="B589" s="26">
        <v>10</v>
      </c>
      <c r="C589" s="26">
        <v>25</v>
      </c>
      <c r="D589" s="20">
        <v>0.68110272999999999</v>
      </c>
      <c r="G589" s="23">
        <v>0.42455403503333339</v>
      </c>
    </row>
    <row r="590" spans="1:7" ht="15" customHeight="1">
      <c r="A590" s="26">
        <v>2009</v>
      </c>
      <c r="B590" s="26">
        <v>12</v>
      </c>
      <c r="C590" s="26">
        <v>5</v>
      </c>
      <c r="D590" s="27">
        <v>0.68110272999999999</v>
      </c>
      <c r="E590" s="49"/>
      <c r="G590" s="23">
        <v>0.42455403503333339</v>
      </c>
    </row>
    <row r="591" spans="1:7" ht="15" customHeight="1">
      <c r="A591" s="26">
        <v>2010</v>
      </c>
      <c r="B591" s="26">
        <v>1</v>
      </c>
      <c r="C591" s="26">
        <v>17</v>
      </c>
      <c r="D591" s="20">
        <v>0.68110272999999999</v>
      </c>
      <c r="G591" s="23">
        <v>0.42455403503333339</v>
      </c>
    </row>
    <row r="592" spans="1:7" ht="15" customHeight="1">
      <c r="A592" s="26">
        <v>1983</v>
      </c>
      <c r="B592" s="26">
        <v>11</v>
      </c>
      <c r="C592" s="26">
        <v>24</v>
      </c>
      <c r="D592" s="20">
        <v>0.66929169999999993</v>
      </c>
      <c r="G592" s="23">
        <v>0.41719182633333335</v>
      </c>
    </row>
    <row r="593" spans="1:7" ht="15" customHeight="1">
      <c r="A593" s="26">
        <v>1983</v>
      </c>
      <c r="B593" s="26">
        <v>12</v>
      </c>
      <c r="C593" s="26">
        <v>6</v>
      </c>
      <c r="D593" s="20">
        <v>0.66929169999999993</v>
      </c>
      <c r="G593" s="23">
        <v>0.41719182633333335</v>
      </c>
    </row>
    <row r="594" spans="1:7" ht="15" customHeight="1">
      <c r="A594" s="26">
        <v>1985</v>
      </c>
      <c r="B594" s="26">
        <v>11</v>
      </c>
      <c r="C594" s="26">
        <v>28</v>
      </c>
      <c r="D594" s="20">
        <v>0.66929169999999993</v>
      </c>
      <c r="G594" s="23">
        <v>0.41719182633333335</v>
      </c>
    </row>
    <row r="595" spans="1:7" ht="15" customHeight="1">
      <c r="A595" s="26">
        <v>1986</v>
      </c>
      <c r="B595" s="26">
        <v>1</v>
      </c>
      <c r="C595" s="26">
        <v>26</v>
      </c>
      <c r="D595" s="20">
        <v>0.66929169999999993</v>
      </c>
      <c r="G595" s="23">
        <v>0.41719182633333335</v>
      </c>
    </row>
    <row r="596" spans="1:7" ht="15" customHeight="1">
      <c r="A596" s="26">
        <v>1990</v>
      </c>
      <c r="B596" s="26">
        <v>5</v>
      </c>
      <c r="C596" s="26">
        <v>5</v>
      </c>
      <c r="D596" s="20">
        <v>0.66929169999999993</v>
      </c>
      <c r="G596" s="23">
        <v>0.41719182633333335</v>
      </c>
    </row>
    <row r="597" spans="1:7" ht="15" customHeight="1">
      <c r="A597" s="26">
        <v>1990</v>
      </c>
      <c r="B597" s="26">
        <v>12</v>
      </c>
      <c r="C597" s="26">
        <v>24</v>
      </c>
      <c r="D597" s="20">
        <v>0.66929169999999993</v>
      </c>
      <c r="G597" s="23">
        <v>0.41719182633333335</v>
      </c>
    </row>
    <row r="598" spans="1:7" ht="15" customHeight="1">
      <c r="A598" s="26">
        <v>1992</v>
      </c>
      <c r="B598" s="26">
        <v>6</v>
      </c>
      <c r="C598" s="26">
        <v>25</v>
      </c>
      <c r="D598" s="20">
        <v>0.66929169999999993</v>
      </c>
      <c r="G598" s="23">
        <v>0.41719182633333335</v>
      </c>
    </row>
    <row r="599" spans="1:7" ht="15" customHeight="1">
      <c r="A599" s="26">
        <v>1996</v>
      </c>
      <c r="B599" s="26">
        <v>9</v>
      </c>
      <c r="C599" s="26">
        <v>16</v>
      </c>
      <c r="D599" s="20">
        <v>0.66929169999999993</v>
      </c>
      <c r="G599" s="23">
        <v>0.41719182633333335</v>
      </c>
    </row>
    <row r="600" spans="1:7" ht="15" customHeight="1">
      <c r="A600" s="26">
        <v>2002</v>
      </c>
      <c r="B600" s="26">
        <v>11</v>
      </c>
      <c r="C600" s="26">
        <v>12</v>
      </c>
      <c r="D600" s="20">
        <v>0.66929169999999993</v>
      </c>
      <c r="G600" s="23">
        <v>0.41719182633333335</v>
      </c>
    </row>
    <row r="601" spans="1:7" ht="15" customHeight="1">
      <c r="A601" s="26">
        <v>2003</v>
      </c>
      <c r="B601" s="26">
        <v>5</v>
      </c>
      <c r="C601" s="26">
        <v>21</v>
      </c>
      <c r="D601" s="20">
        <v>0.66929169999999993</v>
      </c>
      <c r="G601" s="23">
        <v>0.41719182633333335</v>
      </c>
    </row>
    <row r="602" spans="1:7" ht="15" customHeight="1">
      <c r="A602" s="26">
        <v>2004</v>
      </c>
      <c r="B602" s="26">
        <v>5</v>
      </c>
      <c r="C602" s="26">
        <v>2</v>
      </c>
      <c r="D602" s="20">
        <v>0.66929169999999993</v>
      </c>
      <c r="G602" s="23">
        <v>0.41719182633333335</v>
      </c>
    </row>
    <row r="603" spans="1:7" ht="15" customHeight="1">
      <c r="A603" s="26">
        <v>2008</v>
      </c>
      <c r="B603" s="26">
        <v>4</v>
      </c>
      <c r="C603" s="26">
        <v>21</v>
      </c>
      <c r="D603" s="20">
        <v>0.66929169999999993</v>
      </c>
      <c r="G603" s="23">
        <v>0.41719182633333335</v>
      </c>
    </row>
    <row r="604" spans="1:7" ht="15" customHeight="1">
      <c r="A604" s="26">
        <v>2010</v>
      </c>
      <c r="B604" s="26">
        <v>9</v>
      </c>
      <c r="C604" s="26">
        <v>12</v>
      </c>
      <c r="D604" s="20">
        <v>0.66929169999999993</v>
      </c>
      <c r="G604" s="23">
        <v>0.41719182633333335</v>
      </c>
    </row>
    <row r="605" spans="1:7" ht="15" customHeight="1">
      <c r="A605" s="26">
        <v>2011</v>
      </c>
      <c r="B605" s="26">
        <v>8</v>
      </c>
      <c r="C605" s="26">
        <v>7</v>
      </c>
      <c r="D605" s="20">
        <v>0.66929169999999993</v>
      </c>
      <c r="G605" s="23">
        <v>0.41719182633333335</v>
      </c>
    </row>
    <row r="606" spans="1:7" ht="15" customHeight="1">
      <c r="A606" s="26">
        <v>1983</v>
      </c>
      <c r="B606" s="26">
        <v>11</v>
      </c>
      <c r="C606" s="26">
        <v>15</v>
      </c>
      <c r="D606" s="20">
        <v>0.66141768000000001</v>
      </c>
      <c r="G606" s="23">
        <v>0.41228368720000003</v>
      </c>
    </row>
    <row r="607" spans="1:7" ht="15" customHeight="1">
      <c r="A607" s="26">
        <v>1992</v>
      </c>
      <c r="B607" s="26">
        <v>2</v>
      </c>
      <c r="C607" s="26">
        <v>15</v>
      </c>
      <c r="D607" s="20">
        <v>0.66141768000000001</v>
      </c>
      <c r="G607" s="23">
        <v>0.41228368720000003</v>
      </c>
    </row>
    <row r="608" spans="1:7" ht="15" customHeight="1">
      <c r="A608" s="26">
        <v>1994</v>
      </c>
      <c r="B608" s="26">
        <v>7</v>
      </c>
      <c r="C608" s="26">
        <v>26</v>
      </c>
      <c r="D608" s="20">
        <v>0.66141768000000001</v>
      </c>
      <c r="G608" s="23">
        <v>0.41228368720000003</v>
      </c>
    </row>
    <row r="609" spans="1:7" ht="15" customHeight="1">
      <c r="A609" s="26">
        <v>1994</v>
      </c>
      <c r="B609" s="26">
        <v>12</v>
      </c>
      <c r="C609" s="26">
        <v>5</v>
      </c>
      <c r="D609" s="20">
        <v>0.66141768000000001</v>
      </c>
      <c r="G609" s="23">
        <v>0.41228368720000003</v>
      </c>
    </row>
    <row r="610" spans="1:7" ht="15" customHeight="1">
      <c r="A610" s="26">
        <v>1995</v>
      </c>
      <c r="B610" s="26">
        <v>12</v>
      </c>
      <c r="C610" s="26">
        <v>16</v>
      </c>
      <c r="D610" s="20">
        <v>0.66141768000000001</v>
      </c>
      <c r="G610" s="23">
        <v>0.41228368720000003</v>
      </c>
    </row>
    <row r="611" spans="1:7" ht="15" customHeight="1">
      <c r="A611" s="26">
        <v>1998</v>
      </c>
      <c r="B611" s="26">
        <v>5</v>
      </c>
      <c r="C611" s="26">
        <v>7</v>
      </c>
      <c r="D611" s="20">
        <v>0.66141768000000001</v>
      </c>
      <c r="G611" s="23">
        <v>0.41228368720000003</v>
      </c>
    </row>
    <row r="612" spans="1:7" ht="15" customHeight="1">
      <c r="A612" s="26">
        <v>2000</v>
      </c>
      <c r="B612" s="26">
        <v>6</v>
      </c>
      <c r="C612" s="26">
        <v>17</v>
      </c>
      <c r="D612" s="20">
        <v>0.66141768000000001</v>
      </c>
      <c r="G612" s="23">
        <v>0.41228368720000003</v>
      </c>
    </row>
    <row r="613" spans="1:7" ht="15" customHeight="1">
      <c r="A613" s="26">
        <v>2004</v>
      </c>
      <c r="B613" s="26">
        <v>12</v>
      </c>
      <c r="C613" s="26">
        <v>9</v>
      </c>
      <c r="D613" s="20">
        <v>0.66141768000000001</v>
      </c>
      <c r="G613" s="23">
        <v>0.41228368720000003</v>
      </c>
    </row>
    <row r="614" spans="1:7" ht="15" customHeight="1">
      <c r="A614" s="26">
        <v>2005</v>
      </c>
      <c r="B614" s="26">
        <v>3</v>
      </c>
      <c r="C614" s="26">
        <v>8</v>
      </c>
      <c r="D614" s="20">
        <v>0.66141768000000001</v>
      </c>
      <c r="G614" s="23">
        <v>0.41228368720000003</v>
      </c>
    </row>
    <row r="615" spans="1:7" ht="15" customHeight="1">
      <c r="A615" s="26">
        <v>2006</v>
      </c>
      <c r="B615" s="26">
        <v>2</v>
      </c>
      <c r="C615" s="26">
        <v>4</v>
      </c>
      <c r="D615" s="20">
        <v>0.66141768000000001</v>
      </c>
      <c r="G615" s="23">
        <v>0.41228368720000003</v>
      </c>
    </row>
    <row r="616" spans="1:7" ht="15" customHeight="1">
      <c r="A616" s="26">
        <v>2007</v>
      </c>
      <c r="B616" s="26">
        <v>8</v>
      </c>
      <c r="C616" s="26">
        <v>20</v>
      </c>
      <c r="D616" s="20">
        <v>0.66141768000000001</v>
      </c>
      <c r="G616" s="23">
        <v>0.41228368720000003</v>
      </c>
    </row>
    <row r="617" spans="1:7" ht="15" customHeight="1">
      <c r="A617" s="26">
        <v>2008</v>
      </c>
      <c r="B617" s="26">
        <v>4</v>
      </c>
      <c r="C617" s="26">
        <v>3</v>
      </c>
      <c r="D617" s="20">
        <v>0.66141768000000001</v>
      </c>
      <c r="G617" s="23">
        <v>0.41228368720000003</v>
      </c>
    </row>
    <row r="618" spans="1:7" ht="15" customHeight="1">
      <c r="A618" s="26">
        <v>2011</v>
      </c>
      <c r="B618" s="26">
        <v>2</v>
      </c>
      <c r="C618" s="26">
        <v>2</v>
      </c>
      <c r="D618" s="20">
        <v>0.66141768000000001</v>
      </c>
      <c r="G618" s="23">
        <v>0.41228368720000003</v>
      </c>
    </row>
    <row r="619" spans="1:7" ht="15" customHeight="1">
      <c r="A619" s="26">
        <v>2011</v>
      </c>
      <c r="B619" s="26">
        <v>2</v>
      </c>
      <c r="C619" s="26">
        <v>28</v>
      </c>
      <c r="D619" s="20">
        <v>0.66141768000000001</v>
      </c>
      <c r="G619" s="23">
        <v>0.41228368720000003</v>
      </c>
    </row>
    <row r="620" spans="1:7" ht="15" customHeight="1">
      <c r="A620" s="26">
        <v>1989</v>
      </c>
      <c r="B620" s="26">
        <v>10</v>
      </c>
      <c r="C620" s="26">
        <v>20</v>
      </c>
      <c r="D620" s="20">
        <v>0.64960664999999995</v>
      </c>
      <c r="G620" s="23">
        <v>0.40492147849999999</v>
      </c>
    </row>
    <row r="621" spans="1:7" ht="15" customHeight="1">
      <c r="A621" s="26">
        <v>1993</v>
      </c>
      <c r="B621" s="26">
        <v>3</v>
      </c>
      <c r="C621" s="26">
        <v>27</v>
      </c>
      <c r="D621" s="20">
        <v>0.64960664999999995</v>
      </c>
      <c r="G621" s="23">
        <v>0.40492147849999999</v>
      </c>
    </row>
    <row r="622" spans="1:7" ht="15" customHeight="1">
      <c r="A622" s="26">
        <v>2000</v>
      </c>
      <c r="B622" s="26">
        <v>7</v>
      </c>
      <c r="C622" s="26">
        <v>26</v>
      </c>
      <c r="D622" s="20">
        <v>0.64960664999999995</v>
      </c>
      <c r="G622" s="23">
        <v>0.40492147849999999</v>
      </c>
    </row>
    <row r="623" spans="1:7" ht="15" customHeight="1">
      <c r="A623" s="26">
        <v>2003</v>
      </c>
      <c r="B623" s="26">
        <v>6</v>
      </c>
      <c r="C623" s="26">
        <v>20</v>
      </c>
      <c r="D623" s="20">
        <v>0.64960664999999995</v>
      </c>
      <c r="G623" s="23">
        <v>0.40492147849999999</v>
      </c>
    </row>
    <row r="624" spans="1:7" ht="15" customHeight="1">
      <c r="A624" s="26">
        <v>2008</v>
      </c>
      <c r="B624" s="26">
        <v>9</v>
      </c>
      <c r="C624" s="26">
        <v>28</v>
      </c>
      <c r="D624" s="20">
        <v>0.64960664999999995</v>
      </c>
      <c r="G624" s="23">
        <v>0.40492147849999999</v>
      </c>
    </row>
    <row r="625" spans="1:7" ht="15" customHeight="1">
      <c r="A625" s="26">
        <v>1987</v>
      </c>
      <c r="B625" s="26">
        <v>9</v>
      </c>
      <c r="C625" s="26">
        <v>6</v>
      </c>
      <c r="D625" s="20">
        <v>0.64173263000000003</v>
      </c>
      <c r="G625" s="23">
        <v>0.40001333936666672</v>
      </c>
    </row>
    <row r="626" spans="1:7" ht="15" customHeight="1">
      <c r="A626" s="26">
        <v>1988</v>
      </c>
      <c r="B626" s="26">
        <v>7</v>
      </c>
      <c r="C626" s="26">
        <v>20</v>
      </c>
      <c r="D626" s="20">
        <v>0.64173263000000003</v>
      </c>
      <c r="G626" s="23">
        <v>0.40001333936666672</v>
      </c>
    </row>
    <row r="627" spans="1:7" ht="15" customHeight="1">
      <c r="A627" s="26">
        <v>1989</v>
      </c>
      <c r="B627" s="26">
        <v>7</v>
      </c>
      <c r="C627" s="26">
        <v>16</v>
      </c>
      <c r="D627" s="20">
        <v>0.64173263000000003</v>
      </c>
      <c r="G627" s="23">
        <v>0.40001333936666672</v>
      </c>
    </row>
    <row r="628" spans="1:7" ht="15" customHeight="1">
      <c r="A628" s="26">
        <v>1989</v>
      </c>
      <c r="B628" s="26">
        <v>10</v>
      </c>
      <c r="C628" s="26">
        <v>17</v>
      </c>
      <c r="D628" s="20">
        <v>0.64173263000000003</v>
      </c>
      <c r="G628" s="23">
        <v>0.40001333936666672</v>
      </c>
    </row>
    <row r="629" spans="1:7" ht="15" customHeight="1">
      <c r="A629" s="26">
        <v>1992</v>
      </c>
      <c r="B629" s="26">
        <v>5</v>
      </c>
      <c r="C629" s="26">
        <v>31</v>
      </c>
      <c r="D629" s="20">
        <v>0.64173263000000003</v>
      </c>
      <c r="G629" s="23">
        <v>0.40001333936666672</v>
      </c>
    </row>
    <row r="630" spans="1:7" ht="15" customHeight="1">
      <c r="A630" s="26">
        <v>1994</v>
      </c>
      <c r="B630" s="26">
        <v>1</v>
      </c>
      <c r="C630" s="26">
        <v>12</v>
      </c>
      <c r="D630" s="20">
        <v>0.64173263000000003</v>
      </c>
      <c r="G630" s="23">
        <v>0.40001333936666672</v>
      </c>
    </row>
    <row r="631" spans="1:7" ht="15" customHeight="1">
      <c r="A631" s="26">
        <v>1996</v>
      </c>
      <c r="B631" s="26">
        <v>9</v>
      </c>
      <c r="C631" s="26">
        <v>28</v>
      </c>
      <c r="D631" s="20">
        <v>0.64173263000000003</v>
      </c>
      <c r="G631" s="23">
        <v>0.40001333936666672</v>
      </c>
    </row>
    <row r="632" spans="1:7" ht="15" customHeight="1">
      <c r="A632" s="26">
        <v>1999</v>
      </c>
      <c r="B632" s="26">
        <v>2</v>
      </c>
      <c r="C632" s="26">
        <v>18</v>
      </c>
      <c r="D632" s="20">
        <v>0.64173263000000003</v>
      </c>
      <c r="G632" s="23">
        <v>0.40001333936666672</v>
      </c>
    </row>
    <row r="633" spans="1:7" ht="15" customHeight="1">
      <c r="A633" s="26">
        <v>2000</v>
      </c>
      <c r="B633" s="26">
        <v>2</v>
      </c>
      <c r="C633" s="26">
        <v>27</v>
      </c>
      <c r="D633" s="20">
        <v>0.64173263000000003</v>
      </c>
      <c r="G633" s="23">
        <v>0.40001333936666672</v>
      </c>
    </row>
    <row r="634" spans="1:7" ht="15" customHeight="1">
      <c r="A634" s="26">
        <v>2000</v>
      </c>
      <c r="B634" s="26">
        <v>6</v>
      </c>
      <c r="C634" s="26">
        <v>15</v>
      </c>
      <c r="D634" s="20">
        <v>0.64173263000000003</v>
      </c>
      <c r="G634" s="23">
        <v>0.40001333936666672</v>
      </c>
    </row>
    <row r="635" spans="1:7" ht="15" customHeight="1">
      <c r="A635" s="26">
        <v>2001</v>
      </c>
      <c r="B635" s="26">
        <v>2</v>
      </c>
      <c r="C635" s="26">
        <v>5</v>
      </c>
      <c r="D635" s="20">
        <v>0.64173263000000003</v>
      </c>
      <c r="G635" s="23">
        <v>0.40001333936666672</v>
      </c>
    </row>
    <row r="636" spans="1:7" ht="15" customHeight="1">
      <c r="A636" s="26">
        <v>2005</v>
      </c>
      <c r="B636" s="26">
        <v>6</v>
      </c>
      <c r="C636" s="26">
        <v>3</v>
      </c>
      <c r="D636" s="20">
        <v>0.64173263000000003</v>
      </c>
      <c r="G636" s="23">
        <v>0.40001333936666672</v>
      </c>
    </row>
    <row r="637" spans="1:7" ht="15" customHeight="1">
      <c r="A637" s="26">
        <v>2010</v>
      </c>
      <c r="B637" s="26">
        <v>5</v>
      </c>
      <c r="C637" s="26">
        <v>23</v>
      </c>
      <c r="D637" s="20">
        <v>0.64173263000000003</v>
      </c>
      <c r="G637" s="23">
        <v>0.40001333936666672</v>
      </c>
    </row>
    <row r="638" spans="1:7" ht="15" customHeight="1">
      <c r="A638" s="26">
        <v>2010</v>
      </c>
      <c r="B638" s="26">
        <v>7</v>
      </c>
      <c r="C638" s="26">
        <v>25</v>
      </c>
      <c r="D638" s="20">
        <v>0.64173263000000003</v>
      </c>
      <c r="G638" s="23">
        <v>0.40001333936666672</v>
      </c>
    </row>
    <row r="639" spans="1:7" ht="15" customHeight="1">
      <c r="A639" s="26">
        <v>1983</v>
      </c>
      <c r="B639" s="26">
        <v>10</v>
      </c>
      <c r="C639" s="26">
        <v>13</v>
      </c>
      <c r="D639" s="20">
        <v>0.62992159999999997</v>
      </c>
      <c r="G639" s="23">
        <v>0.39265113066666668</v>
      </c>
    </row>
    <row r="640" spans="1:7" ht="15" customHeight="1">
      <c r="A640" s="26">
        <v>1984</v>
      </c>
      <c r="B640" s="26">
        <v>9</v>
      </c>
      <c r="C640" s="26">
        <v>14</v>
      </c>
      <c r="D640" s="20">
        <v>0.62992159999999997</v>
      </c>
      <c r="G640" s="23">
        <v>0.39265113066666668</v>
      </c>
    </row>
    <row r="641" spans="1:7" ht="15" customHeight="1">
      <c r="A641" s="26">
        <v>1989</v>
      </c>
      <c r="B641" s="26">
        <v>1</v>
      </c>
      <c r="C641" s="26">
        <v>6</v>
      </c>
      <c r="D641" s="20">
        <v>0.62992159999999997</v>
      </c>
      <c r="G641" s="23">
        <v>0.39265113066666668</v>
      </c>
    </row>
    <row r="642" spans="1:7" ht="15" customHeight="1">
      <c r="A642" s="26">
        <v>1993</v>
      </c>
      <c r="B642" s="26">
        <v>4</v>
      </c>
      <c r="C642" s="26">
        <v>10</v>
      </c>
      <c r="D642" s="20">
        <v>0.62992159999999997</v>
      </c>
      <c r="G642" s="23">
        <v>0.39265113066666668</v>
      </c>
    </row>
    <row r="643" spans="1:7" ht="15" customHeight="1">
      <c r="A643" s="26">
        <v>1993</v>
      </c>
      <c r="B643" s="26">
        <v>12</v>
      </c>
      <c r="C643" s="26">
        <v>15</v>
      </c>
      <c r="D643" s="20">
        <v>0.62992159999999997</v>
      </c>
      <c r="G643" s="23">
        <v>0.39265113066666668</v>
      </c>
    </row>
    <row r="644" spans="1:7" ht="15" customHeight="1">
      <c r="A644" s="26">
        <v>1995</v>
      </c>
      <c r="B644" s="26">
        <v>4</v>
      </c>
      <c r="C644" s="26">
        <v>30</v>
      </c>
      <c r="D644" s="20">
        <v>0.62992159999999997</v>
      </c>
      <c r="G644" s="23">
        <v>0.39265113066666668</v>
      </c>
    </row>
    <row r="645" spans="1:7" ht="15" customHeight="1">
      <c r="A645" s="26">
        <v>1996</v>
      </c>
      <c r="B645" s="26">
        <v>9</v>
      </c>
      <c r="C645" s="26">
        <v>22</v>
      </c>
      <c r="D645" s="20">
        <v>0.62992159999999997</v>
      </c>
      <c r="G645" s="23">
        <v>0.39265113066666668</v>
      </c>
    </row>
    <row r="646" spans="1:7" ht="15" customHeight="1">
      <c r="A646" s="26">
        <v>2000</v>
      </c>
      <c r="B646" s="26">
        <v>8</v>
      </c>
      <c r="C646" s="26">
        <v>31</v>
      </c>
      <c r="D646" s="20">
        <v>0.62992159999999997</v>
      </c>
      <c r="G646" s="23">
        <v>0.39265113066666668</v>
      </c>
    </row>
    <row r="647" spans="1:7" ht="15" customHeight="1">
      <c r="A647" s="26">
        <v>2005</v>
      </c>
      <c r="B647" s="26">
        <v>11</v>
      </c>
      <c r="C647" s="26">
        <v>21</v>
      </c>
      <c r="D647" s="20">
        <v>0.62992159999999997</v>
      </c>
      <c r="G647" s="23">
        <v>0.39265113066666668</v>
      </c>
    </row>
    <row r="648" spans="1:7" ht="15" customHeight="1">
      <c r="A648" s="26">
        <v>2009</v>
      </c>
      <c r="B648" s="26">
        <v>4</v>
      </c>
      <c r="C648" s="26">
        <v>3</v>
      </c>
      <c r="D648" s="27">
        <v>0.62992159999999997</v>
      </c>
      <c r="E648" s="49"/>
      <c r="G648" s="23">
        <v>0.39265113066666668</v>
      </c>
    </row>
    <row r="649" spans="1:7" ht="15" customHeight="1">
      <c r="A649" s="26">
        <v>2012</v>
      </c>
      <c r="B649" s="26">
        <v>1</v>
      </c>
      <c r="C649" s="26">
        <v>27</v>
      </c>
      <c r="D649" s="20">
        <v>0.62992159999999997</v>
      </c>
      <c r="G649" s="23">
        <v>0.39265113066666668</v>
      </c>
    </row>
    <row r="650" spans="1:7" ht="15" customHeight="1">
      <c r="A650" s="26">
        <v>1983</v>
      </c>
      <c r="B650" s="26">
        <v>3</v>
      </c>
      <c r="C650" s="26">
        <v>1</v>
      </c>
      <c r="D650" s="20">
        <v>0.61811056999999991</v>
      </c>
      <c r="G650" s="23">
        <v>0.38528892196666664</v>
      </c>
    </row>
    <row r="651" spans="1:7" ht="15" customHeight="1">
      <c r="A651" s="26">
        <v>1985</v>
      </c>
      <c r="B651" s="26">
        <v>5</v>
      </c>
      <c r="C651" s="26">
        <v>23</v>
      </c>
      <c r="D651" s="20">
        <v>0.61811056999999991</v>
      </c>
      <c r="G651" s="23">
        <v>0.38528892196666664</v>
      </c>
    </row>
    <row r="652" spans="1:7" ht="15" customHeight="1">
      <c r="A652" s="26">
        <v>1987</v>
      </c>
      <c r="B652" s="26">
        <v>2</v>
      </c>
      <c r="C652" s="26">
        <v>22</v>
      </c>
      <c r="D652" s="20">
        <v>0.61811056999999991</v>
      </c>
      <c r="G652" s="23">
        <v>0.38528892196666664</v>
      </c>
    </row>
    <row r="653" spans="1:7" ht="15" customHeight="1">
      <c r="A653" s="26">
        <v>1990</v>
      </c>
      <c r="B653" s="26">
        <v>5</v>
      </c>
      <c r="C653" s="26">
        <v>26</v>
      </c>
      <c r="D653" s="20">
        <v>0.61811056999999991</v>
      </c>
      <c r="G653" s="23">
        <v>0.38528892196666664</v>
      </c>
    </row>
    <row r="654" spans="1:7" ht="15" customHeight="1">
      <c r="A654" s="26">
        <v>1991</v>
      </c>
      <c r="B654" s="26">
        <v>12</v>
      </c>
      <c r="C654" s="26">
        <v>29</v>
      </c>
      <c r="D654" s="20">
        <v>0.61811056999999991</v>
      </c>
      <c r="G654" s="23">
        <v>0.38528892196666664</v>
      </c>
    </row>
    <row r="655" spans="1:7" ht="15" customHeight="1">
      <c r="A655" s="26">
        <v>1992</v>
      </c>
      <c r="B655" s="26">
        <v>7</v>
      </c>
      <c r="C655" s="26">
        <v>21</v>
      </c>
      <c r="D655" s="20">
        <v>0.61811056999999991</v>
      </c>
      <c r="G655" s="23">
        <v>0.38528892196666664</v>
      </c>
    </row>
    <row r="656" spans="1:7" ht="15" customHeight="1">
      <c r="A656" s="26">
        <v>1994</v>
      </c>
      <c r="B656" s="26">
        <v>3</v>
      </c>
      <c r="C656" s="26">
        <v>21</v>
      </c>
      <c r="D656" s="20">
        <v>0.61811056999999991</v>
      </c>
      <c r="G656" s="23">
        <v>0.38528892196666664</v>
      </c>
    </row>
    <row r="657" spans="1:7" ht="15" customHeight="1">
      <c r="A657" s="26">
        <v>1995</v>
      </c>
      <c r="B657" s="26">
        <v>9</v>
      </c>
      <c r="C657" s="26">
        <v>17</v>
      </c>
      <c r="D657" s="20">
        <v>0.61811056999999991</v>
      </c>
      <c r="G657" s="23">
        <v>0.38528892196666664</v>
      </c>
    </row>
    <row r="658" spans="1:7" ht="15" customHeight="1">
      <c r="A658" s="26">
        <v>1996</v>
      </c>
      <c r="B658" s="26">
        <v>7</v>
      </c>
      <c r="C658" s="26">
        <v>12</v>
      </c>
      <c r="D658" s="20">
        <v>0.61811056999999991</v>
      </c>
      <c r="G658" s="23">
        <v>0.38528892196666664</v>
      </c>
    </row>
    <row r="659" spans="1:7" ht="15" customHeight="1">
      <c r="A659" s="26">
        <v>1996</v>
      </c>
      <c r="B659" s="26">
        <v>7</v>
      </c>
      <c r="C659" s="26">
        <v>25</v>
      </c>
      <c r="D659" s="20">
        <v>0.61811056999999991</v>
      </c>
      <c r="G659" s="23">
        <v>0.38528892196666664</v>
      </c>
    </row>
    <row r="660" spans="1:7" ht="15" customHeight="1">
      <c r="A660" s="26">
        <v>1998</v>
      </c>
      <c r="B660" s="26">
        <v>3</v>
      </c>
      <c r="C660" s="26">
        <v>19</v>
      </c>
      <c r="D660" s="20">
        <v>0.61811056999999991</v>
      </c>
      <c r="G660" s="23">
        <v>0.38528892196666664</v>
      </c>
    </row>
    <row r="661" spans="1:7" ht="15" customHeight="1">
      <c r="A661" s="26">
        <v>1998</v>
      </c>
      <c r="B661" s="26">
        <v>5</v>
      </c>
      <c r="C661" s="26">
        <v>3</v>
      </c>
      <c r="D661" s="20">
        <v>0.61811056999999991</v>
      </c>
      <c r="G661" s="23">
        <v>0.38528892196666664</v>
      </c>
    </row>
    <row r="662" spans="1:7" ht="15" customHeight="1">
      <c r="A662" s="26">
        <v>2000</v>
      </c>
      <c r="B662" s="26">
        <v>7</v>
      </c>
      <c r="C662" s="26">
        <v>3</v>
      </c>
      <c r="D662" s="20">
        <v>0.61811056999999991</v>
      </c>
      <c r="G662" s="23">
        <v>0.38528892196666664</v>
      </c>
    </row>
    <row r="663" spans="1:7" ht="15" customHeight="1">
      <c r="A663" s="26">
        <v>2003</v>
      </c>
      <c r="B663" s="26">
        <v>8</v>
      </c>
      <c r="C663" s="26">
        <v>16</v>
      </c>
      <c r="D663" s="20">
        <v>0.61811056999999991</v>
      </c>
      <c r="G663" s="23">
        <v>0.38528892196666664</v>
      </c>
    </row>
    <row r="664" spans="1:7" ht="15" customHeight="1">
      <c r="A664" s="26">
        <v>2006</v>
      </c>
      <c r="B664" s="26">
        <v>1</v>
      </c>
      <c r="C664" s="26">
        <v>18</v>
      </c>
      <c r="D664" s="20">
        <v>0.61811056999999991</v>
      </c>
      <c r="G664" s="23">
        <v>0.38528892196666664</v>
      </c>
    </row>
    <row r="665" spans="1:7" ht="15" customHeight="1">
      <c r="A665" s="26">
        <v>2010</v>
      </c>
      <c r="B665" s="26">
        <v>4</v>
      </c>
      <c r="C665" s="26">
        <v>8</v>
      </c>
      <c r="D665" s="20">
        <v>0.61811056999999991</v>
      </c>
      <c r="G665" s="23">
        <v>0.38528892196666664</v>
      </c>
    </row>
    <row r="666" spans="1:7" ht="15" customHeight="1">
      <c r="A666" s="26">
        <v>1984</v>
      </c>
      <c r="B666" s="26">
        <v>3</v>
      </c>
      <c r="C666" s="26">
        <v>21</v>
      </c>
      <c r="D666" s="20">
        <v>0.61023654999999999</v>
      </c>
      <c r="G666" s="23">
        <v>0.38038078283333338</v>
      </c>
    </row>
    <row r="667" spans="1:7" ht="15" customHeight="1">
      <c r="A667" s="26">
        <v>1984</v>
      </c>
      <c r="B667" s="26">
        <v>5</v>
      </c>
      <c r="C667" s="26">
        <v>8</v>
      </c>
      <c r="D667" s="20">
        <v>0.61023654999999999</v>
      </c>
      <c r="G667" s="23">
        <v>0.38038078283333338</v>
      </c>
    </row>
    <row r="668" spans="1:7" ht="15" customHeight="1">
      <c r="A668" s="26">
        <v>1986</v>
      </c>
      <c r="B668" s="26">
        <v>10</v>
      </c>
      <c r="C668" s="26">
        <v>14</v>
      </c>
      <c r="D668" s="20">
        <v>0.61023654999999999</v>
      </c>
      <c r="G668" s="23">
        <v>0.38038078283333338</v>
      </c>
    </row>
    <row r="669" spans="1:7" ht="15" customHeight="1">
      <c r="A669" s="26">
        <v>1988</v>
      </c>
      <c r="B669" s="26">
        <v>11</v>
      </c>
      <c r="C669" s="26">
        <v>28</v>
      </c>
      <c r="D669" s="20">
        <v>0.61023654999999999</v>
      </c>
      <c r="G669" s="23">
        <v>0.38038078283333338</v>
      </c>
    </row>
    <row r="670" spans="1:7" ht="15" customHeight="1">
      <c r="A670" s="26">
        <v>1989</v>
      </c>
      <c r="B670" s="26">
        <v>5</v>
      </c>
      <c r="C670" s="26">
        <v>16</v>
      </c>
      <c r="D670" s="20">
        <v>0.61023654999999999</v>
      </c>
      <c r="G670" s="23">
        <v>0.38038078283333338</v>
      </c>
    </row>
    <row r="671" spans="1:7" ht="15" customHeight="1">
      <c r="A671" s="26">
        <v>1991</v>
      </c>
      <c r="B671" s="26">
        <v>7</v>
      </c>
      <c r="C671" s="26">
        <v>25</v>
      </c>
      <c r="D671" s="20">
        <v>0.61023654999999999</v>
      </c>
      <c r="G671" s="23">
        <v>0.38038078283333338</v>
      </c>
    </row>
    <row r="672" spans="1:7" ht="15" customHeight="1">
      <c r="A672" s="26">
        <v>1994</v>
      </c>
      <c r="B672" s="26">
        <v>12</v>
      </c>
      <c r="C672" s="26">
        <v>10</v>
      </c>
      <c r="D672" s="20">
        <v>0.61023654999999999</v>
      </c>
      <c r="G672" s="23">
        <v>0.38038078283333338</v>
      </c>
    </row>
    <row r="673" spans="1:7" ht="15" customHeight="1">
      <c r="A673" s="26">
        <v>1996</v>
      </c>
      <c r="B673" s="26">
        <v>6</v>
      </c>
      <c r="C673" s="26">
        <v>20</v>
      </c>
      <c r="D673" s="20">
        <v>0.61023654999999999</v>
      </c>
      <c r="G673" s="23">
        <v>0.38038078283333338</v>
      </c>
    </row>
    <row r="674" spans="1:7" ht="15" customHeight="1">
      <c r="A674" s="26">
        <v>2000</v>
      </c>
      <c r="B674" s="26">
        <v>5</v>
      </c>
      <c r="C674" s="26">
        <v>13</v>
      </c>
      <c r="D674" s="20">
        <v>0.61023654999999999</v>
      </c>
      <c r="G674" s="23">
        <v>0.38038078283333338</v>
      </c>
    </row>
    <row r="675" spans="1:7" ht="15" customHeight="1">
      <c r="A675" s="26">
        <v>2000</v>
      </c>
      <c r="B675" s="26">
        <v>8</v>
      </c>
      <c r="C675" s="26">
        <v>7</v>
      </c>
      <c r="D675" s="20">
        <v>0.61023654999999999</v>
      </c>
      <c r="G675" s="23">
        <v>0.38038078283333338</v>
      </c>
    </row>
    <row r="676" spans="1:7" ht="15" customHeight="1">
      <c r="A676" s="26">
        <v>2005</v>
      </c>
      <c r="B676" s="26">
        <v>10</v>
      </c>
      <c r="C676" s="26">
        <v>22</v>
      </c>
      <c r="D676" s="20">
        <v>0.61023654999999999</v>
      </c>
      <c r="G676" s="23">
        <v>0.38038078283333338</v>
      </c>
    </row>
    <row r="677" spans="1:7" ht="15" customHeight="1">
      <c r="A677" s="26">
        <v>2006</v>
      </c>
      <c r="B677" s="26">
        <v>7</v>
      </c>
      <c r="C677" s="26">
        <v>6</v>
      </c>
      <c r="D677" s="20">
        <v>0.61023654999999999</v>
      </c>
      <c r="G677" s="23">
        <v>0.38038078283333338</v>
      </c>
    </row>
    <row r="678" spans="1:7" ht="15" customHeight="1">
      <c r="A678" s="26">
        <v>2010</v>
      </c>
      <c r="B678" s="26">
        <v>3</v>
      </c>
      <c r="C678" s="26">
        <v>12</v>
      </c>
      <c r="D678" s="20">
        <v>0.61023654999999999</v>
      </c>
      <c r="G678" s="23">
        <v>0.38038078283333338</v>
      </c>
    </row>
    <row r="679" spans="1:7" ht="15" customHeight="1">
      <c r="A679" s="26">
        <v>2011</v>
      </c>
      <c r="B679" s="26">
        <v>12</v>
      </c>
      <c r="C679" s="26">
        <v>27</v>
      </c>
      <c r="D679" s="20">
        <v>0.61023654999999999</v>
      </c>
      <c r="G679" s="23">
        <v>0.38038078283333338</v>
      </c>
    </row>
    <row r="680" spans="1:7" ht="15" customHeight="1">
      <c r="A680" s="26">
        <v>1988</v>
      </c>
      <c r="B680" s="26">
        <v>1</v>
      </c>
      <c r="C680" s="26">
        <v>25</v>
      </c>
      <c r="D680" s="20">
        <v>0.59842551999999993</v>
      </c>
      <c r="G680" s="23">
        <v>0.37301857413333334</v>
      </c>
    </row>
    <row r="681" spans="1:7" ht="15" customHeight="1">
      <c r="A681" s="26">
        <v>1989</v>
      </c>
      <c r="B681" s="26">
        <v>4</v>
      </c>
      <c r="C681" s="26">
        <v>15</v>
      </c>
      <c r="D681" s="20">
        <v>0.59842551999999993</v>
      </c>
      <c r="G681" s="23">
        <v>0.37301857413333334</v>
      </c>
    </row>
    <row r="682" spans="1:7" ht="15" customHeight="1">
      <c r="A682" s="26">
        <v>1992</v>
      </c>
      <c r="B682" s="26">
        <v>4</v>
      </c>
      <c r="C682" s="26">
        <v>26</v>
      </c>
      <c r="D682" s="20">
        <v>0.59842551999999993</v>
      </c>
      <c r="G682" s="23">
        <v>0.37301857413333334</v>
      </c>
    </row>
    <row r="683" spans="1:7" ht="15" customHeight="1">
      <c r="A683" s="26">
        <v>2002</v>
      </c>
      <c r="B683" s="26">
        <v>1</v>
      </c>
      <c r="C683" s="26">
        <v>6</v>
      </c>
      <c r="D683" s="20">
        <v>0.59842551999999993</v>
      </c>
      <c r="G683" s="23">
        <v>0.37301857413333334</v>
      </c>
    </row>
    <row r="684" spans="1:7" ht="15" customHeight="1">
      <c r="A684" s="26">
        <v>2002</v>
      </c>
      <c r="B684" s="26">
        <v>10</v>
      </c>
      <c r="C684" s="26">
        <v>25</v>
      </c>
      <c r="D684" s="20">
        <v>0.59842551999999993</v>
      </c>
      <c r="G684" s="23">
        <v>0.37301857413333334</v>
      </c>
    </row>
    <row r="685" spans="1:7" ht="15" customHeight="1">
      <c r="A685" s="26">
        <v>2002</v>
      </c>
      <c r="B685" s="26">
        <v>11</v>
      </c>
      <c r="C685" s="26">
        <v>11</v>
      </c>
      <c r="D685" s="20">
        <v>0.59842551999999993</v>
      </c>
      <c r="G685" s="23">
        <v>0.37301857413333334</v>
      </c>
    </row>
    <row r="686" spans="1:7" ht="15" customHeight="1">
      <c r="A686" s="26">
        <v>2004</v>
      </c>
      <c r="B686" s="26">
        <v>8</v>
      </c>
      <c r="C686" s="26">
        <v>14</v>
      </c>
      <c r="D686" s="20">
        <v>0.59842551999999993</v>
      </c>
      <c r="G686" s="23">
        <v>0.37301857413333334</v>
      </c>
    </row>
    <row r="687" spans="1:7" ht="15" customHeight="1">
      <c r="A687" s="26">
        <v>2009</v>
      </c>
      <c r="B687" s="26">
        <v>5</v>
      </c>
      <c r="C687" s="26">
        <v>4</v>
      </c>
      <c r="D687" s="27">
        <v>0.59842551999999993</v>
      </c>
      <c r="E687" s="49"/>
      <c r="G687" s="23">
        <v>0.37301857413333334</v>
      </c>
    </row>
    <row r="688" spans="1:7" ht="15" customHeight="1">
      <c r="A688" s="26">
        <v>2009</v>
      </c>
      <c r="B688" s="26">
        <v>11</v>
      </c>
      <c r="C688" s="26">
        <v>12</v>
      </c>
      <c r="D688" s="27">
        <v>0.59842551999999993</v>
      </c>
      <c r="E688" s="49"/>
      <c r="G688" s="23">
        <v>0.37301857413333334</v>
      </c>
    </row>
    <row r="689" spans="1:7" ht="15" customHeight="1">
      <c r="A689" s="26">
        <v>2010</v>
      </c>
      <c r="B689" s="26">
        <v>3</v>
      </c>
      <c r="C689" s="26">
        <v>13</v>
      </c>
      <c r="D689" s="20">
        <v>0.59842551999999993</v>
      </c>
      <c r="G689" s="23">
        <v>0.37301857413333334</v>
      </c>
    </row>
    <row r="690" spans="1:7" ht="15" customHeight="1">
      <c r="A690" s="26">
        <v>2011</v>
      </c>
      <c r="B690" s="26">
        <v>4</v>
      </c>
      <c r="C690" s="26">
        <v>16</v>
      </c>
      <c r="D690" s="20">
        <v>0.59842551999999993</v>
      </c>
      <c r="G690" s="23">
        <v>0.37301857413333334</v>
      </c>
    </row>
    <row r="691" spans="1:7" ht="15" customHeight="1">
      <c r="A691" s="26">
        <v>2011</v>
      </c>
      <c r="B691" s="26">
        <v>7</v>
      </c>
      <c r="C691" s="26">
        <v>8</v>
      </c>
      <c r="D691" s="20">
        <v>0.59842551999999993</v>
      </c>
      <c r="G691" s="23">
        <v>0.37301857413333334</v>
      </c>
    </row>
    <row r="692" spans="1:7" ht="15" customHeight="1">
      <c r="A692" s="26">
        <v>2012</v>
      </c>
      <c r="B692" s="26">
        <v>7</v>
      </c>
      <c r="C692" s="26">
        <v>10</v>
      </c>
      <c r="D692" s="20">
        <v>0.59842551999999993</v>
      </c>
      <c r="G692" s="23">
        <v>0.37301857413333334</v>
      </c>
    </row>
    <row r="693" spans="1:7" ht="15" customHeight="1">
      <c r="A693" s="26">
        <v>1985</v>
      </c>
      <c r="B693" s="26">
        <v>5</v>
      </c>
      <c r="C693" s="26">
        <v>28</v>
      </c>
      <c r="D693" s="20">
        <v>0.59055150000000001</v>
      </c>
      <c r="G693" s="23">
        <v>0.36811043500000001</v>
      </c>
    </row>
    <row r="694" spans="1:7" ht="15" customHeight="1">
      <c r="A694" s="26">
        <v>1988</v>
      </c>
      <c r="B694" s="26">
        <v>2</v>
      </c>
      <c r="C694" s="26">
        <v>2</v>
      </c>
      <c r="D694" s="20">
        <v>0.59055150000000001</v>
      </c>
      <c r="G694" s="23">
        <v>0.36811043500000001</v>
      </c>
    </row>
    <row r="695" spans="1:7" ht="15" customHeight="1">
      <c r="A695" s="26">
        <v>1989</v>
      </c>
      <c r="B695" s="26">
        <v>6</v>
      </c>
      <c r="C695" s="26">
        <v>6</v>
      </c>
      <c r="D695" s="20">
        <v>0.59055150000000001</v>
      </c>
      <c r="G695" s="23">
        <v>0.36811043500000001</v>
      </c>
    </row>
    <row r="696" spans="1:7" ht="15" customHeight="1">
      <c r="A696" s="26">
        <v>1995</v>
      </c>
      <c r="B696" s="26">
        <v>2</v>
      </c>
      <c r="C696" s="26">
        <v>4</v>
      </c>
      <c r="D696" s="20">
        <v>0.59055150000000001</v>
      </c>
      <c r="G696" s="23">
        <v>0.36811043500000001</v>
      </c>
    </row>
    <row r="697" spans="1:7" ht="15" customHeight="1">
      <c r="A697" s="26">
        <v>1997</v>
      </c>
      <c r="B697" s="26">
        <v>10</v>
      </c>
      <c r="C697" s="26">
        <v>18</v>
      </c>
      <c r="D697" s="20">
        <v>0.59055150000000001</v>
      </c>
      <c r="G697" s="23">
        <v>0.36811043500000001</v>
      </c>
    </row>
    <row r="698" spans="1:7" ht="15" customHeight="1">
      <c r="A698" s="26">
        <v>1998</v>
      </c>
      <c r="B698" s="26">
        <v>4</v>
      </c>
      <c r="C698" s="26">
        <v>19</v>
      </c>
      <c r="D698" s="20">
        <v>0.59055150000000001</v>
      </c>
      <c r="G698" s="23">
        <v>0.36811043500000001</v>
      </c>
    </row>
    <row r="699" spans="1:7" ht="15" customHeight="1">
      <c r="A699" s="26">
        <v>2002</v>
      </c>
      <c r="B699" s="26">
        <v>12</v>
      </c>
      <c r="C699" s="26">
        <v>5</v>
      </c>
      <c r="D699" s="20">
        <v>0.59055150000000001</v>
      </c>
      <c r="G699" s="23">
        <v>0.36811043500000001</v>
      </c>
    </row>
    <row r="700" spans="1:7" ht="15" customHeight="1">
      <c r="A700" s="26">
        <v>2005</v>
      </c>
      <c r="B700" s="26">
        <v>10</v>
      </c>
      <c r="C700" s="26">
        <v>25</v>
      </c>
      <c r="D700" s="20">
        <v>0.59055150000000001</v>
      </c>
      <c r="G700" s="23">
        <v>0.36811043500000001</v>
      </c>
    </row>
    <row r="701" spans="1:7" ht="15" customHeight="1">
      <c r="A701" s="26">
        <v>2007</v>
      </c>
      <c r="B701" s="26">
        <v>8</v>
      </c>
      <c r="C701" s="26">
        <v>25</v>
      </c>
      <c r="D701" s="20">
        <v>0.59055150000000001</v>
      </c>
      <c r="G701" s="23">
        <v>0.36811043500000001</v>
      </c>
    </row>
    <row r="702" spans="1:7" ht="15" customHeight="1">
      <c r="A702" s="26">
        <v>2008</v>
      </c>
      <c r="B702" s="26">
        <v>3</v>
      </c>
      <c r="C702" s="26">
        <v>7</v>
      </c>
      <c r="D702" s="20">
        <v>0.59055150000000001</v>
      </c>
      <c r="G702" s="23">
        <v>0.36811043500000001</v>
      </c>
    </row>
    <row r="703" spans="1:7" ht="15" customHeight="1">
      <c r="A703" s="26">
        <v>2012</v>
      </c>
      <c r="B703" s="26">
        <v>6</v>
      </c>
      <c r="C703" s="26">
        <v>29</v>
      </c>
      <c r="D703" s="20">
        <v>0.59055150000000001</v>
      </c>
      <c r="G703" s="23">
        <v>0.36811043500000001</v>
      </c>
    </row>
    <row r="704" spans="1:7" ht="15" customHeight="1">
      <c r="A704" s="26">
        <v>2012</v>
      </c>
      <c r="B704" s="26">
        <v>8</v>
      </c>
      <c r="C704" s="26">
        <v>10</v>
      </c>
      <c r="D704" s="20">
        <v>0.59055150000000001</v>
      </c>
      <c r="G704" s="23">
        <v>0.36811043500000001</v>
      </c>
    </row>
    <row r="705" spans="1:7" ht="15" customHeight="1">
      <c r="A705" s="26">
        <v>2012</v>
      </c>
      <c r="B705" s="26">
        <v>8</v>
      </c>
      <c r="C705" s="26">
        <v>21</v>
      </c>
      <c r="D705" s="20">
        <v>0.59055150000000001</v>
      </c>
      <c r="G705" s="23">
        <v>0.36811043500000001</v>
      </c>
    </row>
    <row r="706" spans="1:7" ht="15" customHeight="1">
      <c r="A706" s="26">
        <v>1983</v>
      </c>
      <c r="B706" s="26">
        <v>4</v>
      </c>
      <c r="C706" s="26">
        <v>2</v>
      </c>
      <c r="D706" s="20">
        <v>0.57874046999999995</v>
      </c>
      <c r="G706" s="23">
        <v>0.36074822629999997</v>
      </c>
    </row>
    <row r="707" spans="1:7" ht="15" customHeight="1">
      <c r="A707" s="26">
        <v>1986</v>
      </c>
      <c r="B707" s="26">
        <v>12</v>
      </c>
      <c r="C707" s="26">
        <v>18</v>
      </c>
      <c r="D707" s="20">
        <v>0.57874046999999995</v>
      </c>
      <c r="G707" s="23">
        <v>0.36074822629999997</v>
      </c>
    </row>
    <row r="708" spans="1:7" ht="15" customHeight="1">
      <c r="A708" s="26">
        <v>1987</v>
      </c>
      <c r="B708" s="26">
        <v>12</v>
      </c>
      <c r="C708" s="26">
        <v>15</v>
      </c>
      <c r="D708" s="20">
        <v>0.57874046999999995</v>
      </c>
      <c r="G708" s="23">
        <v>0.36074822629999997</v>
      </c>
    </row>
    <row r="709" spans="1:7" ht="15" customHeight="1">
      <c r="A709" s="26">
        <v>1989</v>
      </c>
      <c r="B709" s="26">
        <v>2</v>
      </c>
      <c r="C709" s="26">
        <v>3</v>
      </c>
      <c r="D709" s="20">
        <v>0.57874046999999995</v>
      </c>
      <c r="G709" s="23">
        <v>0.36074822629999997</v>
      </c>
    </row>
    <row r="710" spans="1:7" ht="15" customHeight="1">
      <c r="A710" s="26">
        <v>1989</v>
      </c>
      <c r="B710" s="26">
        <v>6</v>
      </c>
      <c r="C710" s="26">
        <v>5</v>
      </c>
      <c r="D710" s="20">
        <v>0.57874046999999995</v>
      </c>
      <c r="G710" s="23">
        <v>0.36074822629999997</v>
      </c>
    </row>
    <row r="711" spans="1:7" ht="15" customHeight="1">
      <c r="A711" s="26">
        <v>1992</v>
      </c>
      <c r="B711" s="26">
        <v>6</v>
      </c>
      <c r="C711" s="26">
        <v>19</v>
      </c>
      <c r="D711" s="20">
        <v>0.57874046999999995</v>
      </c>
      <c r="G711" s="23">
        <v>0.36074822629999997</v>
      </c>
    </row>
    <row r="712" spans="1:7" ht="15" customHeight="1">
      <c r="A712" s="26">
        <v>1995</v>
      </c>
      <c r="B712" s="26">
        <v>11</v>
      </c>
      <c r="C712" s="26">
        <v>29</v>
      </c>
      <c r="D712" s="20">
        <v>0.57874046999999995</v>
      </c>
      <c r="G712" s="23">
        <v>0.36074822629999997</v>
      </c>
    </row>
    <row r="713" spans="1:7" ht="15" customHeight="1">
      <c r="A713" s="26">
        <v>1997</v>
      </c>
      <c r="B713" s="26">
        <v>2</v>
      </c>
      <c r="C713" s="26">
        <v>14</v>
      </c>
      <c r="D713" s="20">
        <v>0.57874046999999995</v>
      </c>
      <c r="G713" s="23">
        <v>0.36074822629999997</v>
      </c>
    </row>
    <row r="714" spans="1:7" ht="15" customHeight="1">
      <c r="A714" s="26">
        <v>1998</v>
      </c>
      <c r="B714" s="26">
        <v>3</v>
      </c>
      <c r="C714" s="26">
        <v>21</v>
      </c>
      <c r="D714" s="20">
        <v>0.57874046999999995</v>
      </c>
      <c r="G714" s="23">
        <v>0.36074822629999997</v>
      </c>
    </row>
    <row r="715" spans="1:7" ht="15" customHeight="1">
      <c r="A715" s="26">
        <v>2000</v>
      </c>
      <c r="B715" s="26">
        <v>2</v>
      </c>
      <c r="C715" s="26">
        <v>18</v>
      </c>
      <c r="D715" s="20">
        <v>0.57874046999999995</v>
      </c>
      <c r="G715" s="23">
        <v>0.36074822629999997</v>
      </c>
    </row>
    <row r="716" spans="1:7" ht="15" customHeight="1">
      <c r="A716" s="26">
        <v>2001</v>
      </c>
      <c r="B716" s="26">
        <v>2</v>
      </c>
      <c r="C716" s="26">
        <v>16</v>
      </c>
      <c r="D716" s="20">
        <v>0.57874046999999995</v>
      </c>
      <c r="G716" s="23">
        <v>0.36074822629999997</v>
      </c>
    </row>
    <row r="717" spans="1:7" ht="15" customHeight="1">
      <c r="A717" s="26">
        <v>2002</v>
      </c>
      <c r="B717" s="26">
        <v>10</v>
      </c>
      <c r="C717" s="26">
        <v>10</v>
      </c>
      <c r="D717" s="20">
        <v>0.57874046999999995</v>
      </c>
      <c r="G717" s="23">
        <v>0.36074822629999997</v>
      </c>
    </row>
    <row r="718" spans="1:7" ht="15" customHeight="1">
      <c r="A718" s="26">
        <v>2004</v>
      </c>
      <c r="B718" s="26">
        <v>7</v>
      </c>
      <c r="C718" s="26">
        <v>26</v>
      </c>
      <c r="D718" s="20">
        <v>0.57874046999999995</v>
      </c>
      <c r="G718" s="23">
        <v>0.36074822629999997</v>
      </c>
    </row>
    <row r="719" spans="1:7" ht="15" customHeight="1">
      <c r="A719" s="26">
        <v>2008</v>
      </c>
      <c r="B719" s="26">
        <v>5</v>
      </c>
      <c r="C719" s="26">
        <v>20</v>
      </c>
      <c r="D719" s="20">
        <v>0.57874046999999995</v>
      </c>
      <c r="G719" s="23">
        <v>0.36074822629999997</v>
      </c>
    </row>
    <row r="720" spans="1:7" ht="15" customHeight="1">
      <c r="A720" s="26">
        <v>2008</v>
      </c>
      <c r="B720" s="26">
        <v>7</v>
      </c>
      <c r="C720" s="26">
        <v>13</v>
      </c>
      <c r="D720" s="20">
        <v>0.57874046999999995</v>
      </c>
      <c r="G720" s="23">
        <v>0.36074822629999997</v>
      </c>
    </row>
    <row r="721" spans="1:7" ht="15" customHeight="1">
      <c r="A721" s="26">
        <v>2009</v>
      </c>
      <c r="B721" s="26">
        <v>11</v>
      </c>
      <c r="C721" s="26">
        <v>23</v>
      </c>
      <c r="D721" s="27">
        <v>0.57874046999999995</v>
      </c>
      <c r="E721" s="49"/>
      <c r="G721" s="23">
        <v>0.36074822629999997</v>
      </c>
    </row>
    <row r="722" spans="1:7" ht="15" customHeight="1">
      <c r="A722" s="26">
        <v>2009</v>
      </c>
      <c r="B722" s="26">
        <v>12</v>
      </c>
      <c r="C722" s="26">
        <v>25</v>
      </c>
      <c r="D722" s="27">
        <v>0.57874046999999995</v>
      </c>
      <c r="E722" s="49"/>
      <c r="G722" s="23">
        <v>0.36074822629999997</v>
      </c>
    </row>
    <row r="723" spans="1:7" ht="15" customHeight="1">
      <c r="A723" s="26">
        <v>2012</v>
      </c>
      <c r="B723" s="26">
        <v>5</v>
      </c>
      <c r="C723" s="26">
        <v>9</v>
      </c>
      <c r="D723" s="20">
        <v>0.57874046999999995</v>
      </c>
      <c r="G723" s="23">
        <v>0.36074822629999997</v>
      </c>
    </row>
    <row r="724" spans="1:7" ht="15" customHeight="1">
      <c r="A724" s="26">
        <v>1984</v>
      </c>
      <c r="B724" s="26">
        <v>8</v>
      </c>
      <c r="C724" s="26">
        <v>13</v>
      </c>
      <c r="D724" s="20">
        <v>0.57086645000000003</v>
      </c>
      <c r="G724" s="23">
        <v>0.35584008716666671</v>
      </c>
    </row>
    <row r="725" spans="1:7" ht="15" customHeight="1">
      <c r="A725" s="26">
        <v>1986</v>
      </c>
      <c r="B725" s="26">
        <v>2</v>
      </c>
      <c r="C725" s="26">
        <v>4</v>
      </c>
      <c r="D725" s="20">
        <v>0.57086645000000003</v>
      </c>
      <c r="G725" s="23">
        <v>0.35584008716666671</v>
      </c>
    </row>
    <row r="726" spans="1:7" ht="15" customHeight="1">
      <c r="A726" s="26">
        <v>1988</v>
      </c>
      <c r="B726" s="26">
        <v>12</v>
      </c>
      <c r="C726" s="26">
        <v>24</v>
      </c>
      <c r="D726" s="20">
        <v>0.57086645000000003</v>
      </c>
      <c r="G726" s="23">
        <v>0.35584008716666671</v>
      </c>
    </row>
    <row r="727" spans="1:7" ht="15" customHeight="1">
      <c r="A727" s="26">
        <v>1990</v>
      </c>
      <c r="B727" s="26">
        <v>8</v>
      </c>
      <c r="C727" s="26">
        <v>20</v>
      </c>
      <c r="D727" s="20">
        <v>0.57086645000000003</v>
      </c>
      <c r="G727" s="23">
        <v>0.35584008716666671</v>
      </c>
    </row>
    <row r="728" spans="1:7" ht="15" customHeight="1">
      <c r="A728" s="26">
        <v>2001</v>
      </c>
      <c r="B728" s="26">
        <v>12</v>
      </c>
      <c r="C728" s="26">
        <v>8</v>
      </c>
      <c r="D728" s="20">
        <v>0.57086645000000003</v>
      </c>
      <c r="G728" s="23">
        <v>0.35584008716666671</v>
      </c>
    </row>
    <row r="729" spans="1:7" ht="15" customHeight="1">
      <c r="A729" s="26">
        <v>2003</v>
      </c>
      <c r="B729" s="26">
        <v>7</v>
      </c>
      <c r="C729" s="26">
        <v>7</v>
      </c>
      <c r="D729" s="20">
        <v>0.57086645000000003</v>
      </c>
      <c r="G729" s="23">
        <v>0.35584008716666671</v>
      </c>
    </row>
    <row r="730" spans="1:7" ht="15" customHeight="1">
      <c r="A730" s="26">
        <v>2003</v>
      </c>
      <c r="B730" s="26">
        <v>11</v>
      </c>
      <c r="C730" s="26">
        <v>12</v>
      </c>
      <c r="D730" s="20">
        <v>0.57086645000000003</v>
      </c>
      <c r="G730" s="23">
        <v>0.35584008716666671</v>
      </c>
    </row>
    <row r="731" spans="1:7" ht="15" customHeight="1">
      <c r="A731" s="26">
        <v>2005</v>
      </c>
      <c r="B731" s="26">
        <v>10</v>
      </c>
      <c r="C731" s="26">
        <v>24</v>
      </c>
      <c r="D731" s="20">
        <v>0.57086645000000003</v>
      </c>
      <c r="G731" s="23">
        <v>0.35584008716666671</v>
      </c>
    </row>
    <row r="732" spans="1:7" ht="15" customHeight="1">
      <c r="A732" s="26">
        <v>2007</v>
      </c>
      <c r="B732" s="26">
        <v>3</v>
      </c>
      <c r="C732" s="26">
        <v>2</v>
      </c>
      <c r="D732" s="20">
        <v>0.57086645000000003</v>
      </c>
      <c r="G732" s="23">
        <v>0.35584008716666671</v>
      </c>
    </row>
    <row r="733" spans="1:7" ht="15" customHeight="1">
      <c r="A733" s="26">
        <v>2008</v>
      </c>
      <c r="B733" s="26">
        <v>3</v>
      </c>
      <c r="C733" s="26">
        <v>16</v>
      </c>
      <c r="D733" s="20">
        <v>0.57086645000000003</v>
      </c>
      <c r="G733" s="23">
        <v>0.35584008716666671</v>
      </c>
    </row>
    <row r="734" spans="1:7" ht="15" customHeight="1">
      <c r="A734" s="26">
        <v>2009</v>
      </c>
      <c r="B734" s="26">
        <v>6</v>
      </c>
      <c r="C734" s="26">
        <v>5</v>
      </c>
      <c r="D734" s="27">
        <v>0.57086645000000003</v>
      </c>
      <c r="E734" s="49"/>
      <c r="G734" s="23">
        <v>0.35584008716666671</v>
      </c>
    </row>
    <row r="735" spans="1:7" ht="15" customHeight="1">
      <c r="A735" s="26">
        <v>2009</v>
      </c>
      <c r="B735" s="26">
        <v>10</v>
      </c>
      <c r="C735" s="26">
        <v>15</v>
      </c>
      <c r="D735" s="27">
        <v>0.57086645000000003</v>
      </c>
      <c r="E735" s="49"/>
      <c r="G735" s="23">
        <v>0.35584008716666671</v>
      </c>
    </row>
    <row r="736" spans="1:7" ht="15" customHeight="1">
      <c r="A736" s="26">
        <v>2009</v>
      </c>
      <c r="B736" s="26">
        <v>11</v>
      </c>
      <c r="C736" s="26">
        <v>19</v>
      </c>
      <c r="D736" s="27">
        <v>0.57086645000000003</v>
      </c>
      <c r="E736" s="49"/>
      <c r="G736" s="23">
        <v>0.35584008716666671</v>
      </c>
    </row>
    <row r="737" spans="1:7" ht="15" customHeight="1">
      <c r="A737" s="26">
        <v>1983</v>
      </c>
      <c r="B737" s="26">
        <v>9</v>
      </c>
      <c r="C737" s="26">
        <v>30</v>
      </c>
      <c r="D737" s="20">
        <v>0.55905541999999997</v>
      </c>
      <c r="G737" s="23">
        <v>0.34847787846666667</v>
      </c>
    </row>
    <row r="738" spans="1:7" ht="15" customHeight="1">
      <c r="A738" s="26">
        <v>1987</v>
      </c>
      <c r="B738" s="26">
        <v>1</v>
      </c>
      <c r="C738" s="26">
        <v>1</v>
      </c>
      <c r="D738" s="20">
        <v>0.55905541999999997</v>
      </c>
      <c r="G738" s="23">
        <v>0.34847787846666667</v>
      </c>
    </row>
    <row r="739" spans="1:7" ht="15" customHeight="1">
      <c r="A739" s="26">
        <v>1989</v>
      </c>
      <c r="B739" s="26">
        <v>11</v>
      </c>
      <c r="C739" s="26">
        <v>8</v>
      </c>
      <c r="D739" s="20">
        <v>0.55905541999999997</v>
      </c>
      <c r="G739" s="23">
        <v>0.34847787846666667</v>
      </c>
    </row>
    <row r="740" spans="1:7" ht="15" customHeight="1">
      <c r="A740" s="26">
        <v>1990</v>
      </c>
      <c r="B740" s="26">
        <v>1</v>
      </c>
      <c r="C740" s="26">
        <v>29</v>
      </c>
      <c r="D740" s="20">
        <v>0.55905541999999997</v>
      </c>
      <c r="G740" s="23">
        <v>0.34847787846666667</v>
      </c>
    </row>
    <row r="741" spans="1:7" ht="15" customHeight="1">
      <c r="A741" s="26">
        <v>1990</v>
      </c>
      <c r="B741" s="26">
        <v>4</v>
      </c>
      <c r="C741" s="26">
        <v>2</v>
      </c>
      <c r="D741" s="20">
        <v>0.55905541999999997</v>
      </c>
      <c r="G741" s="23">
        <v>0.34847787846666667</v>
      </c>
    </row>
    <row r="742" spans="1:7" ht="15" customHeight="1">
      <c r="A742" s="26">
        <v>1992</v>
      </c>
      <c r="B742" s="26">
        <v>9</v>
      </c>
      <c r="C742" s="26">
        <v>6</v>
      </c>
      <c r="D742" s="20">
        <v>0.55905541999999997</v>
      </c>
      <c r="G742" s="23">
        <v>0.34847787846666667</v>
      </c>
    </row>
    <row r="743" spans="1:7" ht="15" customHeight="1">
      <c r="A743" s="26">
        <v>1994</v>
      </c>
      <c r="B743" s="26">
        <v>8</v>
      </c>
      <c r="C743" s="26">
        <v>16</v>
      </c>
      <c r="D743" s="20">
        <v>0.55905541999999997</v>
      </c>
      <c r="G743" s="23">
        <v>0.34847787846666667</v>
      </c>
    </row>
    <row r="744" spans="1:7" ht="15" customHeight="1">
      <c r="A744" s="26">
        <v>2003</v>
      </c>
      <c r="B744" s="26">
        <v>8</v>
      </c>
      <c r="C744" s="26">
        <v>27</v>
      </c>
      <c r="D744" s="20">
        <v>0.55905541999999997</v>
      </c>
      <c r="G744" s="23">
        <v>0.34847787846666667</v>
      </c>
    </row>
    <row r="745" spans="1:7" ht="15" customHeight="1">
      <c r="A745" s="26">
        <v>2004</v>
      </c>
      <c r="B745" s="26">
        <v>12</v>
      </c>
      <c r="C745" s="26">
        <v>7</v>
      </c>
      <c r="D745" s="20">
        <v>0.55905541999999997</v>
      </c>
      <c r="G745" s="23">
        <v>0.34847787846666667</v>
      </c>
    </row>
    <row r="746" spans="1:7" ht="15" customHeight="1">
      <c r="A746" s="26">
        <v>2006</v>
      </c>
      <c r="B746" s="26">
        <v>4</v>
      </c>
      <c r="C746" s="26">
        <v>3</v>
      </c>
      <c r="D746" s="20">
        <v>0.55905541999999997</v>
      </c>
      <c r="G746" s="23">
        <v>0.34847787846666667</v>
      </c>
    </row>
    <row r="747" spans="1:7" ht="15" customHeight="1">
      <c r="A747" s="26">
        <v>2009</v>
      </c>
      <c r="B747" s="26">
        <v>4</v>
      </c>
      <c r="C747" s="26">
        <v>15</v>
      </c>
      <c r="D747" s="27">
        <v>0.55905541999999997</v>
      </c>
      <c r="E747" s="49"/>
      <c r="G747" s="23">
        <v>0.34847787846666667</v>
      </c>
    </row>
    <row r="748" spans="1:7" ht="15" customHeight="1">
      <c r="A748" s="26">
        <v>2009</v>
      </c>
      <c r="B748" s="26">
        <v>7</v>
      </c>
      <c r="C748" s="26">
        <v>23</v>
      </c>
      <c r="D748" s="27">
        <v>0.55905541999999997</v>
      </c>
      <c r="E748" s="49"/>
      <c r="G748" s="23">
        <v>0.34847787846666667</v>
      </c>
    </row>
    <row r="749" spans="1:7" ht="15" customHeight="1">
      <c r="A749" s="26">
        <v>2011</v>
      </c>
      <c r="B749" s="26">
        <v>5</v>
      </c>
      <c r="C749" s="26">
        <v>4</v>
      </c>
      <c r="D749" s="20">
        <v>0.55905541999999997</v>
      </c>
      <c r="G749" s="23">
        <v>0.34847787846666667</v>
      </c>
    </row>
    <row r="750" spans="1:7" ht="15" customHeight="1">
      <c r="A750" s="26">
        <v>2012</v>
      </c>
      <c r="B750" s="26">
        <v>12</v>
      </c>
      <c r="C750" s="26">
        <v>20</v>
      </c>
      <c r="D750" s="20">
        <v>0.55905541999999997</v>
      </c>
      <c r="G750" s="23">
        <v>0.34847787846666667</v>
      </c>
    </row>
    <row r="751" spans="1:7" ht="15" customHeight="1">
      <c r="A751" s="26">
        <v>1983</v>
      </c>
      <c r="B751" s="26">
        <v>7</v>
      </c>
      <c r="C751" s="26">
        <v>4</v>
      </c>
      <c r="D751" s="20">
        <v>0.55118139999999993</v>
      </c>
      <c r="G751" s="23">
        <v>0.34356973933333329</v>
      </c>
    </row>
    <row r="752" spans="1:7" ht="15" customHeight="1">
      <c r="A752" s="26">
        <v>1984</v>
      </c>
      <c r="B752" s="26">
        <v>7</v>
      </c>
      <c r="C752" s="26">
        <v>1</v>
      </c>
      <c r="D752" s="20">
        <v>0.55118139999999993</v>
      </c>
      <c r="G752" s="23">
        <v>0.34356973933333329</v>
      </c>
    </row>
    <row r="753" spans="1:7" ht="15" customHeight="1">
      <c r="A753" s="26">
        <v>1989</v>
      </c>
      <c r="B753" s="26">
        <v>4</v>
      </c>
      <c r="C753" s="26">
        <v>5</v>
      </c>
      <c r="D753" s="20">
        <v>0.55118139999999993</v>
      </c>
      <c r="G753" s="23">
        <v>0.34356973933333329</v>
      </c>
    </row>
    <row r="754" spans="1:7" ht="15" customHeight="1">
      <c r="A754" s="26">
        <v>1990</v>
      </c>
      <c r="B754" s="26">
        <v>4</v>
      </c>
      <c r="C754" s="26">
        <v>6</v>
      </c>
      <c r="D754" s="20">
        <v>0.55118139999999993</v>
      </c>
      <c r="G754" s="23">
        <v>0.34356973933333329</v>
      </c>
    </row>
    <row r="755" spans="1:7" ht="15" customHeight="1">
      <c r="A755" s="26">
        <v>1990</v>
      </c>
      <c r="B755" s="26">
        <v>12</v>
      </c>
      <c r="C755" s="26">
        <v>28</v>
      </c>
      <c r="D755" s="20">
        <v>0.55118139999999993</v>
      </c>
      <c r="G755" s="23">
        <v>0.34356973933333329</v>
      </c>
    </row>
    <row r="756" spans="1:7" ht="15" customHeight="1">
      <c r="A756" s="26">
        <v>1992</v>
      </c>
      <c r="B756" s="26">
        <v>6</v>
      </c>
      <c r="C756" s="26">
        <v>5</v>
      </c>
      <c r="D756" s="20">
        <v>0.55118139999999993</v>
      </c>
      <c r="G756" s="23">
        <v>0.34356973933333329</v>
      </c>
    </row>
    <row r="757" spans="1:7" ht="15" customHeight="1">
      <c r="A757" s="26">
        <v>1992</v>
      </c>
      <c r="B757" s="26">
        <v>8</v>
      </c>
      <c r="C757" s="26">
        <v>11</v>
      </c>
      <c r="D757" s="20">
        <v>0.55118139999999993</v>
      </c>
      <c r="G757" s="23">
        <v>0.34356973933333329</v>
      </c>
    </row>
    <row r="758" spans="1:7" ht="15" customHeight="1">
      <c r="A758" s="26">
        <v>1995</v>
      </c>
      <c r="B758" s="26">
        <v>9</v>
      </c>
      <c r="C758" s="26">
        <v>16</v>
      </c>
      <c r="D758" s="20">
        <v>0.55118139999999993</v>
      </c>
      <c r="G758" s="23">
        <v>0.34356973933333329</v>
      </c>
    </row>
    <row r="759" spans="1:7" ht="15" customHeight="1">
      <c r="A759" s="26">
        <v>1996</v>
      </c>
      <c r="B759" s="26">
        <v>1</v>
      </c>
      <c r="C759" s="26">
        <v>27</v>
      </c>
      <c r="D759" s="20">
        <v>0.55118139999999993</v>
      </c>
      <c r="G759" s="23">
        <v>0.34356973933333329</v>
      </c>
    </row>
    <row r="760" spans="1:7" ht="15" customHeight="1">
      <c r="A760" s="26">
        <v>1996</v>
      </c>
      <c r="B760" s="26">
        <v>4</v>
      </c>
      <c r="C760" s="26">
        <v>30</v>
      </c>
      <c r="D760" s="20">
        <v>0.55118139999999993</v>
      </c>
      <c r="G760" s="23">
        <v>0.34356973933333329</v>
      </c>
    </row>
    <row r="761" spans="1:7" ht="15" customHeight="1">
      <c r="A761" s="26">
        <v>1997</v>
      </c>
      <c r="B761" s="26">
        <v>5</v>
      </c>
      <c r="C761" s="26">
        <v>26</v>
      </c>
      <c r="D761" s="20">
        <v>0.55118139999999993</v>
      </c>
      <c r="G761" s="23">
        <v>0.34356973933333329</v>
      </c>
    </row>
    <row r="762" spans="1:7" ht="15" customHeight="1">
      <c r="A762" s="26">
        <v>1998</v>
      </c>
      <c r="B762" s="26">
        <v>10</v>
      </c>
      <c r="C762" s="26">
        <v>8</v>
      </c>
      <c r="D762" s="20">
        <v>0.55118139999999993</v>
      </c>
      <c r="G762" s="23">
        <v>0.34356973933333329</v>
      </c>
    </row>
    <row r="763" spans="1:7" ht="15" customHeight="1">
      <c r="A763" s="26">
        <v>2005</v>
      </c>
      <c r="B763" s="26">
        <v>12</v>
      </c>
      <c r="C763" s="26">
        <v>9</v>
      </c>
      <c r="D763" s="20">
        <v>0.55118139999999993</v>
      </c>
      <c r="G763" s="23">
        <v>0.34356973933333329</v>
      </c>
    </row>
    <row r="764" spans="1:7" ht="15" customHeight="1">
      <c r="A764" s="26">
        <v>2006</v>
      </c>
      <c r="B764" s="26">
        <v>10</v>
      </c>
      <c r="C764" s="26">
        <v>17</v>
      </c>
      <c r="D764" s="20">
        <v>0.55118139999999993</v>
      </c>
      <c r="G764" s="23">
        <v>0.34356973933333329</v>
      </c>
    </row>
    <row r="765" spans="1:7" ht="15" customHeight="1">
      <c r="A765" s="26">
        <v>2009</v>
      </c>
      <c r="B765" s="26">
        <v>11</v>
      </c>
      <c r="C765" s="26">
        <v>1</v>
      </c>
      <c r="D765" s="27">
        <v>0.55118139999999993</v>
      </c>
      <c r="E765" s="49"/>
      <c r="G765" s="23">
        <v>0.34356973933333329</v>
      </c>
    </row>
    <row r="766" spans="1:7" ht="15" customHeight="1">
      <c r="A766" s="26">
        <v>2011</v>
      </c>
      <c r="B766" s="26">
        <v>11</v>
      </c>
      <c r="C766" s="26">
        <v>22</v>
      </c>
      <c r="D766" s="20">
        <v>0.55118139999999993</v>
      </c>
      <c r="G766" s="23">
        <v>0.34356973933333329</v>
      </c>
    </row>
    <row r="767" spans="1:7" ht="15" customHeight="1">
      <c r="A767" s="26">
        <v>1983</v>
      </c>
      <c r="B767" s="26">
        <v>3</v>
      </c>
      <c r="C767" s="26">
        <v>8</v>
      </c>
      <c r="D767" s="20">
        <v>0.53937036999999999</v>
      </c>
      <c r="G767" s="23">
        <v>0.33620753063333336</v>
      </c>
    </row>
    <row r="768" spans="1:7" ht="15" customHeight="1">
      <c r="A768" s="26">
        <v>1987</v>
      </c>
      <c r="B768" s="26">
        <v>1</v>
      </c>
      <c r="C768" s="26">
        <v>18</v>
      </c>
      <c r="D768" s="20">
        <v>0.53937036999999999</v>
      </c>
      <c r="G768" s="23">
        <v>0.33620753063333336</v>
      </c>
    </row>
    <row r="769" spans="1:7" ht="15" customHeight="1">
      <c r="A769" s="26">
        <v>1989</v>
      </c>
      <c r="B769" s="26">
        <v>4</v>
      </c>
      <c r="C769" s="26">
        <v>18</v>
      </c>
      <c r="D769" s="20">
        <v>0.53937036999999999</v>
      </c>
      <c r="G769" s="23">
        <v>0.33620753063333336</v>
      </c>
    </row>
    <row r="770" spans="1:7" ht="15" customHeight="1">
      <c r="A770" s="26">
        <v>1991</v>
      </c>
      <c r="B770" s="26">
        <v>1</v>
      </c>
      <c r="C770" s="26">
        <v>16</v>
      </c>
      <c r="D770" s="20">
        <v>0.53937036999999999</v>
      </c>
      <c r="G770" s="23">
        <v>0.33620753063333336</v>
      </c>
    </row>
    <row r="771" spans="1:7" ht="15" customHeight="1">
      <c r="A771" s="26">
        <v>1992</v>
      </c>
      <c r="B771" s="26">
        <v>11</v>
      </c>
      <c r="C771" s="26">
        <v>12</v>
      </c>
      <c r="D771" s="20">
        <v>0.53937036999999999</v>
      </c>
      <c r="G771" s="23">
        <v>0.33620753063333336</v>
      </c>
    </row>
    <row r="772" spans="1:7" ht="15" customHeight="1">
      <c r="A772" s="26">
        <v>1992</v>
      </c>
      <c r="B772" s="26">
        <v>12</v>
      </c>
      <c r="C772" s="26">
        <v>11</v>
      </c>
      <c r="D772" s="20">
        <v>0.53937036999999999</v>
      </c>
      <c r="G772" s="23">
        <v>0.33620753063333336</v>
      </c>
    </row>
    <row r="773" spans="1:7" ht="15" customHeight="1">
      <c r="A773" s="26">
        <v>1994</v>
      </c>
      <c r="B773" s="26">
        <v>2</v>
      </c>
      <c r="C773" s="26">
        <v>8</v>
      </c>
      <c r="D773" s="20">
        <v>0.53937036999999999</v>
      </c>
      <c r="G773" s="23">
        <v>0.33620753063333336</v>
      </c>
    </row>
    <row r="774" spans="1:7" ht="15" customHeight="1">
      <c r="A774" s="26">
        <v>1996</v>
      </c>
      <c r="B774" s="26">
        <v>7</v>
      </c>
      <c r="C774" s="26">
        <v>9</v>
      </c>
      <c r="D774" s="20">
        <v>0.53937036999999999</v>
      </c>
      <c r="G774" s="23">
        <v>0.33620753063333336</v>
      </c>
    </row>
    <row r="775" spans="1:7" ht="15" customHeight="1">
      <c r="A775" s="26">
        <v>1996</v>
      </c>
      <c r="B775" s="26">
        <v>7</v>
      </c>
      <c r="C775" s="26">
        <v>26</v>
      </c>
      <c r="D775" s="20">
        <v>0.53937036999999999</v>
      </c>
      <c r="G775" s="23">
        <v>0.33620753063333336</v>
      </c>
    </row>
    <row r="776" spans="1:7" ht="15" customHeight="1">
      <c r="A776" s="26">
        <v>1997</v>
      </c>
      <c r="B776" s="26">
        <v>6</v>
      </c>
      <c r="C776" s="26">
        <v>3</v>
      </c>
      <c r="D776" s="20">
        <v>0.53937036999999999</v>
      </c>
      <c r="G776" s="23">
        <v>0.33620753063333336</v>
      </c>
    </row>
    <row r="777" spans="1:7" ht="15" customHeight="1">
      <c r="A777" s="26">
        <v>1998</v>
      </c>
      <c r="B777" s="26">
        <v>5</v>
      </c>
      <c r="C777" s="26">
        <v>12</v>
      </c>
      <c r="D777" s="20">
        <v>0.53937036999999999</v>
      </c>
      <c r="G777" s="23">
        <v>0.33620753063333336</v>
      </c>
    </row>
    <row r="778" spans="1:7" ht="15" customHeight="1">
      <c r="A778" s="26">
        <v>1999</v>
      </c>
      <c r="B778" s="26">
        <v>4</v>
      </c>
      <c r="C778" s="26">
        <v>4</v>
      </c>
      <c r="D778" s="20">
        <v>0.53937036999999999</v>
      </c>
      <c r="G778" s="23">
        <v>0.33620753063333336</v>
      </c>
    </row>
    <row r="779" spans="1:7" ht="15" customHeight="1">
      <c r="A779" s="26">
        <v>1999</v>
      </c>
      <c r="B779" s="26">
        <v>10</v>
      </c>
      <c r="C779" s="26">
        <v>20</v>
      </c>
      <c r="D779" s="20">
        <v>0.53937036999999999</v>
      </c>
      <c r="G779" s="23">
        <v>0.33620753063333336</v>
      </c>
    </row>
    <row r="780" spans="1:7" ht="15" customHeight="1">
      <c r="A780" s="26">
        <v>2006</v>
      </c>
      <c r="B780" s="26">
        <v>1</v>
      </c>
      <c r="C780" s="26">
        <v>14</v>
      </c>
      <c r="D780" s="20">
        <v>0.53937036999999999</v>
      </c>
      <c r="G780" s="23">
        <v>0.33620753063333336</v>
      </c>
    </row>
    <row r="781" spans="1:7" ht="15" customHeight="1">
      <c r="A781" s="26">
        <v>2011</v>
      </c>
      <c r="B781" s="26">
        <v>11</v>
      </c>
      <c r="C781" s="26">
        <v>16</v>
      </c>
      <c r="D781" s="20">
        <v>0.53937036999999999</v>
      </c>
      <c r="G781" s="23">
        <v>0.33620753063333336</v>
      </c>
    </row>
    <row r="782" spans="1:7" ht="15" customHeight="1">
      <c r="A782" s="26">
        <v>1983</v>
      </c>
      <c r="B782" s="26">
        <v>2</v>
      </c>
      <c r="C782" s="26">
        <v>2</v>
      </c>
      <c r="D782" s="20">
        <v>0.53149634999999995</v>
      </c>
      <c r="G782" s="23">
        <v>0.33129939149999998</v>
      </c>
    </row>
    <row r="783" spans="1:7" ht="15" customHeight="1">
      <c r="A783" s="26">
        <v>1987</v>
      </c>
      <c r="B783" s="26">
        <v>3</v>
      </c>
      <c r="C783" s="26">
        <v>31</v>
      </c>
      <c r="D783" s="20">
        <v>0.53149634999999995</v>
      </c>
      <c r="G783" s="23">
        <v>0.33129939149999998</v>
      </c>
    </row>
    <row r="784" spans="1:7" ht="15" customHeight="1">
      <c r="A784" s="26">
        <v>1989</v>
      </c>
      <c r="B784" s="26">
        <v>1</v>
      </c>
      <c r="C784" s="26">
        <v>15</v>
      </c>
      <c r="D784" s="20">
        <v>0.53149634999999995</v>
      </c>
      <c r="G784" s="23">
        <v>0.33129939149999998</v>
      </c>
    </row>
    <row r="785" spans="1:7" ht="15" customHeight="1">
      <c r="A785" s="26">
        <v>1990</v>
      </c>
      <c r="B785" s="26">
        <v>8</v>
      </c>
      <c r="C785" s="26">
        <v>22</v>
      </c>
      <c r="D785" s="20">
        <v>0.53149634999999995</v>
      </c>
      <c r="G785" s="23">
        <v>0.33129939149999998</v>
      </c>
    </row>
    <row r="786" spans="1:7" ht="15" customHeight="1">
      <c r="A786" s="26">
        <v>1992</v>
      </c>
      <c r="B786" s="26">
        <v>12</v>
      </c>
      <c r="C786" s="26">
        <v>28</v>
      </c>
      <c r="D786" s="20">
        <v>0.53149634999999995</v>
      </c>
      <c r="G786" s="23">
        <v>0.33129939149999998</v>
      </c>
    </row>
    <row r="787" spans="1:7" ht="15" customHeight="1">
      <c r="A787" s="26">
        <v>1996</v>
      </c>
      <c r="B787" s="26">
        <v>5</v>
      </c>
      <c r="C787" s="26">
        <v>21</v>
      </c>
      <c r="D787" s="20">
        <v>0.53149634999999995</v>
      </c>
      <c r="G787" s="23">
        <v>0.33129939149999998</v>
      </c>
    </row>
    <row r="788" spans="1:7" ht="15" customHeight="1">
      <c r="A788" s="26">
        <v>1997</v>
      </c>
      <c r="B788" s="26">
        <v>1</v>
      </c>
      <c r="C788" s="26">
        <v>9</v>
      </c>
      <c r="D788" s="20">
        <v>0.53149634999999995</v>
      </c>
      <c r="G788" s="23">
        <v>0.33129939149999998</v>
      </c>
    </row>
    <row r="789" spans="1:7" ht="15" customHeight="1">
      <c r="A789" s="26">
        <v>1998</v>
      </c>
      <c r="B789" s="26">
        <v>12</v>
      </c>
      <c r="C789" s="26">
        <v>13</v>
      </c>
      <c r="D789" s="20">
        <v>0.53149634999999995</v>
      </c>
      <c r="G789" s="23">
        <v>0.33129939149999998</v>
      </c>
    </row>
    <row r="790" spans="1:7" ht="15" customHeight="1">
      <c r="A790" s="26">
        <v>2000</v>
      </c>
      <c r="B790" s="26">
        <v>7</v>
      </c>
      <c r="C790" s="26">
        <v>30</v>
      </c>
      <c r="D790" s="20">
        <v>0.53149634999999995</v>
      </c>
      <c r="G790" s="23">
        <v>0.33129939149999998</v>
      </c>
    </row>
    <row r="791" spans="1:7" ht="15" customHeight="1">
      <c r="A791" s="26">
        <v>2001</v>
      </c>
      <c r="B791" s="26">
        <v>1</v>
      </c>
      <c r="C791" s="26">
        <v>30</v>
      </c>
      <c r="D791" s="20">
        <v>0.53149634999999995</v>
      </c>
      <c r="G791" s="23">
        <v>0.33129939149999998</v>
      </c>
    </row>
    <row r="792" spans="1:7" ht="15" customHeight="1">
      <c r="A792" s="26">
        <v>2001</v>
      </c>
      <c r="B792" s="26">
        <v>7</v>
      </c>
      <c r="C792" s="26">
        <v>10</v>
      </c>
      <c r="D792" s="20">
        <v>0.53149634999999995</v>
      </c>
      <c r="G792" s="23">
        <v>0.33129939149999998</v>
      </c>
    </row>
    <row r="793" spans="1:7" ht="15" customHeight="1">
      <c r="A793" s="26">
        <v>2002</v>
      </c>
      <c r="B793" s="26">
        <v>11</v>
      </c>
      <c r="C793" s="26">
        <v>17</v>
      </c>
      <c r="D793" s="20">
        <v>0.53149634999999995</v>
      </c>
      <c r="G793" s="23">
        <v>0.33129939149999998</v>
      </c>
    </row>
    <row r="794" spans="1:7" ht="15" customHeight="1">
      <c r="A794" s="26">
        <v>2002</v>
      </c>
      <c r="B794" s="26">
        <v>12</v>
      </c>
      <c r="C794" s="26">
        <v>13</v>
      </c>
      <c r="D794" s="20">
        <v>0.53149634999999995</v>
      </c>
      <c r="G794" s="23">
        <v>0.33129939149999998</v>
      </c>
    </row>
    <row r="795" spans="1:7" ht="15" customHeight="1">
      <c r="A795" s="26">
        <v>2003</v>
      </c>
      <c r="B795" s="26">
        <v>7</v>
      </c>
      <c r="C795" s="26">
        <v>22</v>
      </c>
      <c r="D795" s="20">
        <v>0.53149634999999995</v>
      </c>
      <c r="G795" s="23">
        <v>0.33129939149999998</v>
      </c>
    </row>
    <row r="796" spans="1:7" ht="15" customHeight="1">
      <c r="A796" s="26">
        <v>2003</v>
      </c>
      <c r="B796" s="26">
        <v>11</v>
      </c>
      <c r="C796" s="26">
        <v>5</v>
      </c>
      <c r="D796" s="20">
        <v>0.53149634999999995</v>
      </c>
      <c r="G796" s="23">
        <v>0.33129939149999998</v>
      </c>
    </row>
    <row r="797" spans="1:7" ht="15" customHeight="1">
      <c r="A797" s="26">
        <v>2004</v>
      </c>
      <c r="B797" s="26">
        <v>2</v>
      </c>
      <c r="C797" s="26">
        <v>3</v>
      </c>
      <c r="D797" s="20">
        <v>0.53149634999999995</v>
      </c>
      <c r="G797" s="23">
        <v>0.33129939149999998</v>
      </c>
    </row>
    <row r="798" spans="1:7" ht="15" customHeight="1">
      <c r="A798" s="26">
        <v>2006</v>
      </c>
      <c r="B798" s="26">
        <v>9</v>
      </c>
      <c r="C798" s="26">
        <v>2</v>
      </c>
      <c r="D798" s="20">
        <v>0.53149634999999995</v>
      </c>
      <c r="G798" s="23">
        <v>0.33129939149999998</v>
      </c>
    </row>
    <row r="799" spans="1:7" ht="15" customHeight="1">
      <c r="A799" s="26">
        <v>2008</v>
      </c>
      <c r="B799" s="26">
        <v>5</v>
      </c>
      <c r="C799" s="26">
        <v>16</v>
      </c>
      <c r="D799" s="20">
        <v>0.53149634999999995</v>
      </c>
      <c r="G799" s="23">
        <v>0.33129939149999998</v>
      </c>
    </row>
    <row r="800" spans="1:7" ht="15" customHeight="1">
      <c r="A800" s="26">
        <v>2008</v>
      </c>
      <c r="B800" s="26">
        <v>7</v>
      </c>
      <c r="C800" s="26">
        <v>14</v>
      </c>
      <c r="D800" s="20">
        <v>0.53149634999999995</v>
      </c>
      <c r="G800" s="23">
        <v>0.33129939149999998</v>
      </c>
    </row>
    <row r="801" spans="1:7" ht="15" customHeight="1">
      <c r="A801" s="26">
        <v>2009</v>
      </c>
      <c r="B801" s="26">
        <v>5</v>
      </c>
      <c r="C801" s="26">
        <v>7</v>
      </c>
      <c r="D801" s="27">
        <v>0.53149634999999995</v>
      </c>
      <c r="E801" s="49"/>
      <c r="G801" s="23">
        <v>0.33129939149999998</v>
      </c>
    </row>
    <row r="802" spans="1:7" ht="15" customHeight="1">
      <c r="A802" s="26">
        <v>2010</v>
      </c>
      <c r="B802" s="26">
        <v>3</v>
      </c>
      <c r="C802" s="26">
        <v>22</v>
      </c>
      <c r="D802" s="20">
        <v>0.53149634999999995</v>
      </c>
      <c r="G802" s="23">
        <v>0.33129939149999998</v>
      </c>
    </row>
    <row r="803" spans="1:7" ht="15" customHeight="1">
      <c r="A803" s="26">
        <v>2011</v>
      </c>
      <c r="B803" s="26">
        <v>12</v>
      </c>
      <c r="C803" s="26">
        <v>22</v>
      </c>
      <c r="D803" s="20">
        <v>0.53149634999999995</v>
      </c>
      <c r="G803" s="23">
        <v>0.33129939149999998</v>
      </c>
    </row>
    <row r="804" spans="1:7" ht="15" customHeight="1">
      <c r="A804" s="26">
        <v>1987</v>
      </c>
      <c r="B804" s="26">
        <v>1</v>
      </c>
      <c r="C804" s="26">
        <v>25</v>
      </c>
      <c r="D804" s="20">
        <v>0.5196853199999999</v>
      </c>
      <c r="G804" s="23">
        <v>0.32393718279999995</v>
      </c>
    </row>
    <row r="805" spans="1:7" ht="15" customHeight="1">
      <c r="A805" s="26">
        <v>1987</v>
      </c>
      <c r="B805" s="26">
        <v>4</v>
      </c>
      <c r="C805" s="26">
        <v>4</v>
      </c>
      <c r="D805" s="20">
        <v>0.5196853199999999</v>
      </c>
      <c r="G805" s="23">
        <v>0.32393718279999995</v>
      </c>
    </row>
    <row r="806" spans="1:7" ht="15" customHeight="1">
      <c r="A806" s="26">
        <v>1990</v>
      </c>
      <c r="B806" s="26">
        <v>1</v>
      </c>
      <c r="C806" s="26">
        <v>8</v>
      </c>
      <c r="D806" s="20">
        <v>0.5196853199999999</v>
      </c>
      <c r="G806" s="23">
        <v>0.32393718279999995</v>
      </c>
    </row>
    <row r="807" spans="1:7" ht="15" customHeight="1">
      <c r="A807" s="26">
        <v>1993</v>
      </c>
      <c r="B807" s="26">
        <v>6</v>
      </c>
      <c r="C807" s="26">
        <v>8</v>
      </c>
      <c r="D807" s="20">
        <v>0.5196853199999999</v>
      </c>
      <c r="G807" s="23">
        <v>0.32393718279999995</v>
      </c>
    </row>
    <row r="808" spans="1:7" ht="15" customHeight="1">
      <c r="A808" s="26">
        <v>1994</v>
      </c>
      <c r="B808" s="26">
        <v>11</v>
      </c>
      <c r="C808" s="26">
        <v>21</v>
      </c>
      <c r="D808" s="20">
        <v>0.5196853199999999</v>
      </c>
      <c r="G808" s="23">
        <v>0.32393718279999995</v>
      </c>
    </row>
    <row r="809" spans="1:7" ht="15" customHeight="1">
      <c r="A809" s="26">
        <v>1996</v>
      </c>
      <c r="B809" s="26">
        <v>8</v>
      </c>
      <c r="C809" s="26">
        <v>16</v>
      </c>
      <c r="D809" s="20">
        <v>0.5196853199999999</v>
      </c>
      <c r="G809" s="23">
        <v>0.32393718279999995</v>
      </c>
    </row>
    <row r="810" spans="1:7" ht="15" customHeight="1">
      <c r="A810" s="26">
        <v>1997</v>
      </c>
      <c r="B810" s="26">
        <v>2</v>
      </c>
      <c r="C810" s="26">
        <v>4</v>
      </c>
      <c r="D810" s="20">
        <v>0.5196853199999999</v>
      </c>
      <c r="G810" s="23">
        <v>0.32393718279999995</v>
      </c>
    </row>
    <row r="811" spans="1:7" ht="15" customHeight="1">
      <c r="A811" s="26">
        <v>1998</v>
      </c>
      <c r="B811" s="26">
        <v>5</v>
      </c>
      <c r="C811" s="26">
        <v>1</v>
      </c>
      <c r="D811" s="20">
        <v>0.5196853199999999</v>
      </c>
      <c r="G811" s="23">
        <v>0.32393718279999995</v>
      </c>
    </row>
    <row r="812" spans="1:7" ht="15" customHeight="1">
      <c r="A812" s="26">
        <v>1999</v>
      </c>
      <c r="B812" s="26">
        <v>10</v>
      </c>
      <c r="C812" s="26">
        <v>4</v>
      </c>
      <c r="D812" s="20">
        <v>0.5196853199999999</v>
      </c>
      <c r="G812" s="23">
        <v>0.32393718279999995</v>
      </c>
    </row>
    <row r="813" spans="1:7" ht="15" customHeight="1">
      <c r="A813" s="26">
        <v>1999</v>
      </c>
      <c r="B813" s="26">
        <v>12</v>
      </c>
      <c r="C813" s="26">
        <v>10</v>
      </c>
      <c r="D813" s="20">
        <v>0.5196853199999999</v>
      </c>
      <c r="G813" s="23">
        <v>0.32393718279999995</v>
      </c>
    </row>
    <row r="814" spans="1:7" ht="15" customHeight="1">
      <c r="A814" s="26">
        <v>2000</v>
      </c>
      <c r="B814" s="26">
        <v>7</v>
      </c>
      <c r="C814" s="26">
        <v>19</v>
      </c>
      <c r="D814" s="20">
        <v>0.5196853199999999</v>
      </c>
      <c r="G814" s="23">
        <v>0.32393718279999995</v>
      </c>
    </row>
    <row r="815" spans="1:7" ht="15" customHeight="1">
      <c r="A815" s="26">
        <v>2001</v>
      </c>
      <c r="B815" s="26">
        <v>5</v>
      </c>
      <c r="C815" s="26">
        <v>25</v>
      </c>
      <c r="D815" s="20">
        <v>0.5196853199999999</v>
      </c>
      <c r="G815" s="23">
        <v>0.32393718279999995</v>
      </c>
    </row>
    <row r="816" spans="1:7" ht="15" customHeight="1">
      <c r="A816" s="26">
        <v>2001</v>
      </c>
      <c r="B816" s="26">
        <v>6</v>
      </c>
      <c r="C816" s="26">
        <v>1</v>
      </c>
      <c r="D816" s="20">
        <v>0.5196853199999999</v>
      </c>
      <c r="G816" s="23">
        <v>0.32393718279999995</v>
      </c>
    </row>
    <row r="817" spans="1:7" ht="15" customHeight="1">
      <c r="A817" s="26">
        <v>2004</v>
      </c>
      <c r="B817" s="26">
        <v>4</v>
      </c>
      <c r="C817" s="26">
        <v>26</v>
      </c>
      <c r="D817" s="20">
        <v>0.5196853199999999</v>
      </c>
      <c r="G817" s="23">
        <v>0.32393718279999995</v>
      </c>
    </row>
    <row r="818" spans="1:7" ht="15" customHeight="1">
      <c r="A818" s="26">
        <v>2009</v>
      </c>
      <c r="B818" s="26">
        <v>1</v>
      </c>
      <c r="C818" s="26">
        <v>6</v>
      </c>
      <c r="D818" s="27">
        <v>0.5196853199999999</v>
      </c>
      <c r="E818" s="49"/>
      <c r="G818" s="23">
        <v>0.32393718279999995</v>
      </c>
    </row>
    <row r="819" spans="1:7" ht="15" customHeight="1">
      <c r="A819" s="26">
        <v>2009</v>
      </c>
      <c r="B819" s="26">
        <v>3</v>
      </c>
      <c r="C819" s="26">
        <v>28</v>
      </c>
      <c r="D819" s="27">
        <v>0.5196853199999999</v>
      </c>
      <c r="E819" s="49"/>
      <c r="G819" s="23">
        <v>0.32393718279999995</v>
      </c>
    </row>
    <row r="820" spans="1:7" ht="15" customHeight="1">
      <c r="A820" s="26">
        <v>2009</v>
      </c>
      <c r="B820" s="26">
        <v>5</v>
      </c>
      <c r="C820" s="26">
        <v>16</v>
      </c>
      <c r="D820" s="27">
        <v>0.5196853199999999</v>
      </c>
      <c r="E820" s="49"/>
      <c r="G820" s="23">
        <v>0.32393718279999995</v>
      </c>
    </row>
    <row r="821" spans="1:7" ht="15" customHeight="1">
      <c r="A821" s="26">
        <v>2009</v>
      </c>
      <c r="B821" s="26">
        <v>6</v>
      </c>
      <c r="C821" s="26">
        <v>4</v>
      </c>
      <c r="D821" s="27">
        <v>0.5196853199999999</v>
      </c>
      <c r="E821" s="49"/>
      <c r="G821" s="23">
        <v>0.32393718279999995</v>
      </c>
    </row>
    <row r="822" spans="1:7" ht="15" customHeight="1">
      <c r="A822" s="26">
        <v>2010</v>
      </c>
      <c r="B822" s="26">
        <v>8</v>
      </c>
      <c r="C822" s="26">
        <v>18</v>
      </c>
      <c r="D822" s="20">
        <v>0.5196853199999999</v>
      </c>
      <c r="G822" s="23">
        <v>0.32393718279999995</v>
      </c>
    </row>
    <row r="823" spans="1:7" ht="15" customHeight="1">
      <c r="A823" s="26">
        <v>1983</v>
      </c>
      <c r="B823" s="26">
        <v>4</v>
      </c>
      <c r="C823" s="26">
        <v>11</v>
      </c>
      <c r="D823" s="20">
        <v>0.51181129999999997</v>
      </c>
      <c r="G823" s="23">
        <v>0.31902904366666668</v>
      </c>
    </row>
    <row r="824" spans="1:7" ht="15" customHeight="1">
      <c r="A824" s="26">
        <v>1984</v>
      </c>
      <c r="B824" s="26">
        <v>1</v>
      </c>
      <c r="C824" s="26">
        <v>18</v>
      </c>
      <c r="D824" s="20">
        <v>0.51181129999999997</v>
      </c>
      <c r="G824" s="23">
        <v>0.31902904366666668</v>
      </c>
    </row>
    <row r="825" spans="1:7" ht="15" customHeight="1">
      <c r="A825" s="26">
        <v>1984</v>
      </c>
      <c r="B825" s="26">
        <v>2</v>
      </c>
      <c r="C825" s="26">
        <v>23</v>
      </c>
      <c r="D825" s="20">
        <v>0.51181129999999997</v>
      </c>
      <c r="G825" s="23">
        <v>0.31902904366666668</v>
      </c>
    </row>
    <row r="826" spans="1:7" ht="15" customHeight="1">
      <c r="A826" s="26">
        <v>1986</v>
      </c>
      <c r="B826" s="26">
        <v>2</v>
      </c>
      <c r="C826" s="26">
        <v>18</v>
      </c>
      <c r="D826" s="20">
        <v>0.51181129999999997</v>
      </c>
      <c r="G826" s="23">
        <v>0.31902904366666668</v>
      </c>
    </row>
    <row r="827" spans="1:7" ht="15" customHeight="1">
      <c r="A827" s="26">
        <v>1986</v>
      </c>
      <c r="B827" s="26">
        <v>5</v>
      </c>
      <c r="C827" s="26">
        <v>20</v>
      </c>
      <c r="D827" s="20">
        <v>0.51181129999999997</v>
      </c>
      <c r="G827" s="23">
        <v>0.31902904366666668</v>
      </c>
    </row>
    <row r="828" spans="1:7" ht="15" customHeight="1">
      <c r="A828" s="26">
        <v>1990</v>
      </c>
      <c r="B828" s="26">
        <v>8</v>
      </c>
      <c r="C828" s="26">
        <v>10</v>
      </c>
      <c r="D828" s="20">
        <v>0.51181129999999997</v>
      </c>
      <c r="G828" s="23">
        <v>0.31902904366666668</v>
      </c>
    </row>
    <row r="829" spans="1:7" ht="15" customHeight="1">
      <c r="A829" s="26">
        <v>1991</v>
      </c>
      <c r="B829" s="26">
        <v>1</v>
      </c>
      <c r="C829" s="26">
        <v>7</v>
      </c>
      <c r="D829" s="20">
        <v>0.51181129999999997</v>
      </c>
      <c r="G829" s="23">
        <v>0.31902904366666668</v>
      </c>
    </row>
    <row r="830" spans="1:7" ht="15" customHeight="1">
      <c r="A830" s="26">
        <v>1991</v>
      </c>
      <c r="B830" s="26">
        <v>8</v>
      </c>
      <c r="C830" s="26">
        <v>27</v>
      </c>
      <c r="D830" s="20">
        <v>0.51181129999999997</v>
      </c>
      <c r="G830" s="23">
        <v>0.31902904366666668</v>
      </c>
    </row>
    <row r="831" spans="1:7" ht="15" customHeight="1">
      <c r="A831" s="26">
        <v>1994</v>
      </c>
      <c r="B831" s="26">
        <v>3</v>
      </c>
      <c r="C831" s="26">
        <v>29</v>
      </c>
      <c r="D831" s="20">
        <v>0.51181129999999997</v>
      </c>
      <c r="G831" s="23">
        <v>0.31902904366666668</v>
      </c>
    </row>
    <row r="832" spans="1:7" ht="15" customHeight="1">
      <c r="A832" s="26">
        <v>1998</v>
      </c>
      <c r="B832" s="26">
        <v>4</v>
      </c>
      <c r="C832" s="26">
        <v>17</v>
      </c>
      <c r="D832" s="20">
        <v>0.51181129999999997</v>
      </c>
      <c r="G832" s="23">
        <v>0.31902904366666668</v>
      </c>
    </row>
    <row r="833" spans="1:7" ht="15" customHeight="1">
      <c r="A833" s="26">
        <v>1999</v>
      </c>
      <c r="B833" s="26">
        <v>6</v>
      </c>
      <c r="C833" s="26">
        <v>20</v>
      </c>
      <c r="D833" s="20">
        <v>0.51181129999999997</v>
      </c>
      <c r="G833" s="23">
        <v>0.31902904366666668</v>
      </c>
    </row>
    <row r="834" spans="1:7" ht="15" customHeight="1">
      <c r="A834" s="26">
        <v>2002</v>
      </c>
      <c r="B834" s="26">
        <v>4</v>
      </c>
      <c r="C834" s="26">
        <v>19</v>
      </c>
      <c r="D834" s="20">
        <v>0.51181129999999997</v>
      </c>
      <c r="G834" s="23">
        <v>0.31902904366666668</v>
      </c>
    </row>
    <row r="835" spans="1:7" ht="15" customHeight="1">
      <c r="A835" s="26">
        <v>2003</v>
      </c>
      <c r="B835" s="26">
        <v>4</v>
      </c>
      <c r="C835" s="26">
        <v>9</v>
      </c>
      <c r="D835" s="20">
        <v>0.51181129999999997</v>
      </c>
      <c r="G835" s="23">
        <v>0.31902904366666668</v>
      </c>
    </row>
    <row r="836" spans="1:7" ht="15" customHeight="1">
      <c r="A836" s="26">
        <v>2003</v>
      </c>
      <c r="B836" s="26">
        <v>6</v>
      </c>
      <c r="C836" s="26">
        <v>30</v>
      </c>
      <c r="D836" s="20">
        <v>0.51181129999999997</v>
      </c>
      <c r="G836" s="23">
        <v>0.31902904366666668</v>
      </c>
    </row>
    <row r="837" spans="1:7" ht="15" customHeight="1">
      <c r="A837" s="26">
        <v>2007</v>
      </c>
      <c r="B837" s="26">
        <v>12</v>
      </c>
      <c r="C837" s="26">
        <v>28</v>
      </c>
      <c r="D837" s="20">
        <v>0.51181129999999997</v>
      </c>
      <c r="G837" s="23">
        <v>0.31902904366666668</v>
      </c>
    </row>
    <row r="838" spans="1:7" ht="15" customHeight="1">
      <c r="A838" s="26">
        <v>2008</v>
      </c>
      <c r="B838" s="26">
        <v>3</v>
      </c>
      <c r="C838" s="26">
        <v>19</v>
      </c>
      <c r="D838" s="20">
        <v>0.51181129999999997</v>
      </c>
      <c r="G838" s="23">
        <v>0.31902904366666668</v>
      </c>
    </row>
    <row r="839" spans="1:7" ht="15" customHeight="1">
      <c r="A839" s="26">
        <v>2012</v>
      </c>
      <c r="B839" s="26">
        <v>1</v>
      </c>
      <c r="C839" s="26">
        <v>11</v>
      </c>
      <c r="D839" s="20">
        <v>0.51181129999999997</v>
      </c>
      <c r="G839" s="23">
        <v>0.31902904366666668</v>
      </c>
    </row>
    <row r="840" spans="1:7" ht="15" customHeight="1">
      <c r="A840" s="26">
        <v>2012</v>
      </c>
      <c r="B840" s="26">
        <v>5</v>
      </c>
      <c r="C840" s="26">
        <v>29</v>
      </c>
      <c r="D840" s="20">
        <v>0.51181129999999997</v>
      </c>
      <c r="G840" s="23">
        <v>0.31902904366666668</v>
      </c>
    </row>
    <row r="841" spans="1:7" ht="15" customHeight="1">
      <c r="A841" s="26">
        <v>1984</v>
      </c>
      <c r="B841" s="26">
        <v>2</v>
      </c>
      <c r="C841" s="26">
        <v>28</v>
      </c>
      <c r="D841" s="20">
        <v>0.50000026999999991</v>
      </c>
      <c r="G841" s="23">
        <v>0.31166683496666664</v>
      </c>
    </row>
    <row r="842" spans="1:7" ht="15" customHeight="1">
      <c r="A842" s="26">
        <v>1984</v>
      </c>
      <c r="B842" s="26">
        <v>7</v>
      </c>
      <c r="C842" s="26">
        <v>6</v>
      </c>
      <c r="D842" s="20">
        <v>0.50000026999999991</v>
      </c>
      <c r="G842" s="23">
        <v>0.31166683496666664</v>
      </c>
    </row>
    <row r="843" spans="1:7" ht="15" customHeight="1">
      <c r="A843" s="26">
        <v>1989</v>
      </c>
      <c r="B843" s="26">
        <v>5</v>
      </c>
      <c r="C843" s="26">
        <v>6</v>
      </c>
      <c r="D843" s="20">
        <v>0.50000026999999991</v>
      </c>
      <c r="G843" s="23">
        <v>0.31166683496666664</v>
      </c>
    </row>
    <row r="844" spans="1:7" ht="15" customHeight="1">
      <c r="A844" s="26">
        <v>1990</v>
      </c>
      <c r="B844" s="26">
        <v>1</v>
      </c>
      <c r="C844" s="26">
        <v>26</v>
      </c>
      <c r="D844" s="20">
        <v>0.50000026999999991</v>
      </c>
      <c r="G844" s="23">
        <v>0.31166683496666664</v>
      </c>
    </row>
    <row r="845" spans="1:7" ht="15" customHeight="1">
      <c r="A845" s="26">
        <v>1991</v>
      </c>
      <c r="B845" s="26">
        <v>9</v>
      </c>
      <c r="C845" s="26">
        <v>17</v>
      </c>
      <c r="D845" s="20">
        <v>0.50000026999999991</v>
      </c>
      <c r="G845" s="23">
        <v>0.31166683496666664</v>
      </c>
    </row>
    <row r="846" spans="1:7" ht="15" customHeight="1">
      <c r="A846" s="26">
        <v>1991</v>
      </c>
      <c r="B846" s="26">
        <v>11</v>
      </c>
      <c r="C846" s="26">
        <v>22</v>
      </c>
      <c r="D846" s="20">
        <v>0.50000026999999991</v>
      </c>
      <c r="G846" s="23">
        <v>0.31166683496666664</v>
      </c>
    </row>
    <row r="847" spans="1:7" ht="15" customHeight="1">
      <c r="A847" s="26">
        <v>1992</v>
      </c>
      <c r="B847" s="26">
        <v>8</v>
      </c>
      <c r="C847" s="26">
        <v>4</v>
      </c>
      <c r="D847" s="20">
        <v>0.50000026999999991</v>
      </c>
      <c r="G847" s="23">
        <v>0.31166683496666664</v>
      </c>
    </row>
    <row r="848" spans="1:7" ht="15" customHeight="1">
      <c r="A848" s="26">
        <v>1992</v>
      </c>
      <c r="B848" s="26">
        <v>8</v>
      </c>
      <c r="C848" s="26">
        <v>13</v>
      </c>
      <c r="D848" s="20">
        <v>0.50000026999999991</v>
      </c>
      <c r="G848" s="23">
        <v>0.31166683496666664</v>
      </c>
    </row>
    <row r="849" spans="1:7" ht="15" customHeight="1">
      <c r="A849" s="26">
        <v>1992</v>
      </c>
      <c r="B849" s="26">
        <v>11</v>
      </c>
      <c r="C849" s="26">
        <v>2</v>
      </c>
      <c r="D849" s="20">
        <v>0.50000026999999991</v>
      </c>
      <c r="G849" s="23">
        <v>0.31166683496666664</v>
      </c>
    </row>
    <row r="850" spans="1:7" ht="15" customHeight="1">
      <c r="A850" s="26">
        <v>1993</v>
      </c>
      <c r="B850" s="26">
        <v>9</v>
      </c>
      <c r="C850" s="26">
        <v>16</v>
      </c>
      <c r="D850" s="20">
        <v>0.50000026999999991</v>
      </c>
      <c r="G850" s="23">
        <v>0.31166683496666664</v>
      </c>
    </row>
    <row r="851" spans="1:7" ht="15" customHeight="1">
      <c r="A851" s="26">
        <v>1993</v>
      </c>
      <c r="B851" s="26">
        <v>9</v>
      </c>
      <c r="C851" s="26">
        <v>25</v>
      </c>
      <c r="D851" s="20">
        <v>0.50000026999999991</v>
      </c>
      <c r="G851" s="23">
        <v>0.31166683496666664</v>
      </c>
    </row>
    <row r="852" spans="1:7" ht="15" customHeight="1">
      <c r="A852" s="26">
        <v>1994</v>
      </c>
      <c r="B852" s="26">
        <v>4</v>
      </c>
      <c r="C852" s="26">
        <v>7</v>
      </c>
      <c r="D852" s="20">
        <v>0.50000026999999991</v>
      </c>
      <c r="G852" s="23">
        <v>0.31166683496666664</v>
      </c>
    </row>
    <row r="853" spans="1:7" ht="15" customHeight="1">
      <c r="A853" s="26">
        <v>1995</v>
      </c>
      <c r="B853" s="26">
        <v>5</v>
      </c>
      <c r="C853" s="26">
        <v>14</v>
      </c>
      <c r="D853" s="20">
        <v>0.50000026999999991</v>
      </c>
      <c r="G853" s="23">
        <v>0.31166683496666664</v>
      </c>
    </row>
    <row r="854" spans="1:7" ht="15" customHeight="1">
      <c r="A854" s="26">
        <v>1997</v>
      </c>
      <c r="B854" s="26">
        <v>3</v>
      </c>
      <c r="C854" s="26">
        <v>19</v>
      </c>
      <c r="D854" s="20">
        <v>0.50000026999999991</v>
      </c>
      <c r="G854" s="23">
        <v>0.31166683496666664</v>
      </c>
    </row>
    <row r="855" spans="1:7" ht="15" customHeight="1">
      <c r="A855" s="26">
        <v>1997</v>
      </c>
      <c r="B855" s="26">
        <v>11</v>
      </c>
      <c r="C855" s="26">
        <v>21</v>
      </c>
      <c r="D855" s="20">
        <v>0.50000026999999991</v>
      </c>
      <c r="G855" s="23">
        <v>0.31166683496666664</v>
      </c>
    </row>
    <row r="856" spans="1:7" ht="15" customHeight="1">
      <c r="A856" s="26">
        <v>1998</v>
      </c>
      <c r="B856" s="26">
        <v>5</v>
      </c>
      <c r="C856" s="26">
        <v>2</v>
      </c>
      <c r="D856" s="20">
        <v>0.50000026999999991</v>
      </c>
      <c r="G856" s="23">
        <v>0.31166683496666664</v>
      </c>
    </row>
    <row r="857" spans="1:7" ht="15" customHeight="1">
      <c r="A857" s="26">
        <v>1999</v>
      </c>
      <c r="B857" s="26">
        <v>12</v>
      </c>
      <c r="C857" s="26">
        <v>6</v>
      </c>
      <c r="D857" s="20">
        <v>0.50000026999999991</v>
      </c>
      <c r="G857" s="23">
        <v>0.31166683496666664</v>
      </c>
    </row>
    <row r="858" spans="1:7" ht="15" customHeight="1">
      <c r="A858" s="26">
        <v>2002</v>
      </c>
      <c r="B858" s="26">
        <v>3</v>
      </c>
      <c r="C858" s="26">
        <v>26</v>
      </c>
      <c r="D858" s="20">
        <v>0.50000026999999991</v>
      </c>
      <c r="G858" s="23">
        <v>0.31166683496666664</v>
      </c>
    </row>
    <row r="859" spans="1:7" ht="15" customHeight="1">
      <c r="A859" s="26">
        <v>2003</v>
      </c>
      <c r="B859" s="26">
        <v>12</v>
      </c>
      <c r="C859" s="26">
        <v>24</v>
      </c>
      <c r="D859" s="20">
        <v>0.50000026999999991</v>
      </c>
      <c r="G859" s="23">
        <v>0.31166683496666664</v>
      </c>
    </row>
    <row r="860" spans="1:7" ht="15" customHeight="1">
      <c r="A860" s="26">
        <v>2007</v>
      </c>
      <c r="B860" s="26">
        <v>1</v>
      </c>
      <c r="C860" s="26">
        <v>8</v>
      </c>
      <c r="D860" s="20">
        <v>0.50000026999999991</v>
      </c>
      <c r="G860" s="23">
        <v>0.31166683496666664</v>
      </c>
    </row>
    <row r="861" spans="1:7" ht="15" customHeight="1">
      <c r="A861" s="26">
        <v>2008</v>
      </c>
      <c r="B861" s="26">
        <v>6</v>
      </c>
      <c r="C861" s="26">
        <v>28</v>
      </c>
      <c r="D861" s="20">
        <v>0.50000026999999991</v>
      </c>
      <c r="G861" s="23">
        <v>0.31166683496666664</v>
      </c>
    </row>
    <row r="862" spans="1:7" ht="15" customHeight="1">
      <c r="A862" s="26">
        <v>2011</v>
      </c>
      <c r="B862" s="26">
        <v>8</v>
      </c>
      <c r="C862" s="26">
        <v>28</v>
      </c>
      <c r="D862" s="20">
        <v>0.50000026999999991</v>
      </c>
      <c r="G862" s="23">
        <v>0.31166683496666664</v>
      </c>
    </row>
    <row r="863" spans="1:7" ht="15" customHeight="1">
      <c r="A863" s="26">
        <v>2011</v>
      </c>
      <c r="B863" s="26">
        <v>10</v>
      </c>
      <c r="C863" s="26">
        <v>19</v>
      </c>
      <c r="D863" s="20">
        <v>0.50000026999999991</v>
      </c>
      <c r="G863" s="23">
        <v>0.31166683496666664</v>
      </c>
    </row>
    <row r="864" spans="1:7" ht="15" customHeight="1">
      <c r="A864" s="26">
        <v>2012</v>
      </c>
      <c r="B864" s="26">
        <v>11</v>
      </c>
      <c r="C864" s="26">
        <v>13</v>
      </c>
      <c r="D864" s="20">
        <v>0.50000026999999991</v>
      </c>
      <c r="G864" s="23">
        <v>0.31166683496666664</v>
      </c>
    </row>
    <row r="865" spans="1:7" ht="15" customHeight="1">
      <c r="A865" s="26">
        <v>1983</v>
      </c>
      <c r="B865" s="26">
        <v>1</v>
      </c>
      <c r="C865" s="26">
        <v>23</v>
      </c>
      <c r="D865" s="20">
        <v>0.48818923999999997</v>
      </c>
      <c r="G865" s="23">
        <v>0.30430462626666666</v>
      </c>
    </row>
    <row r="866" spans="1:7" ht="15" customHeight="1">
      <c r="A866" s="26">
        <v>1985</v>
      </c>
      <c r="B866" s="26">
        <v>1</v>
      </c>
      <c r="C866" s="26">
        <v>31</v>
      </c>
      <c r="D866" s="20">
        <v>0.48818923999999997</v>
      </c>
      <c r="G866" s="23">
        <v>0.30430462626666666</v>
      </c>
    </row>
    <row r="867" spans="1:7" ht="15" customHeight="1">
      <c r="A867" s="26">
        <v>1986</v>
      </c>
      <c r="B867" s="26">
        <v>10</v>
      </c>
      <c r="C867" s="26">
        <v>27</v>
      </c>
      <c r="D867" s="20">
        <v>0.48818923999999997</v>
      </c>
      <c r="G867" s="23">
        <v>0.30430462626666666</v>
      </c>
    </row>
    <row r="868" spans="1:7" ht="15" customHeight="1">
      <c r="A868" s="26">
        <v>1991</v>
      </c>
      <c r="B868" s="26">
        <v>9</v>
      </c>
      <c r="C868" s="26">
        <v>25</v>
      </c>
      <c r="D868" s="20">
        <v>0.48818923999999997</v>
      </c>
      <c r="G868" s="23">
        <v>0.30430462626666666</v>
      </c>
    </row>
    <row r="869" spans="1:7" ht="15" customHeight="1">
      <c r="A869" s="26">
        <v>1994</v>
      </c>
      <c r="B869" s="26">
        <v>1</v>
      </c>
      <c r="C869" s="26">
        <v>4</v>
      </c>
      <c r="D869" s="20">
        <v>0.48818923999999997</v>
      </c>
      <c r="G869" s="23">
        <v>0.30430462626666666</v>
      </c>
    </row>
    <row r="870" spans="1:7" ht="15" customHeight="1">
      <c r="A870" s="26">
        <v>1994</v>
      </c>
      <c r="B870" s="26">
        <v>5</v>
      </c>
      <c r="C870" s="26">
        <v>4</v>
      </c>
      <c r="D870" s="20">
        <v>0.48818923999999997</v>
      </c>
      <c r="G870" s="23">
        <v>0.30430462626666666</v>
      </c>
    </row>
    <row r="871" spans="1:7" ht="15" customHeight="1">
      <c r="A871" s="26">
        <v>2000</v>
      </c>
      <c r="B871" s="26">
        <v>7</v>
      </c>
      <c r="C871" s="26">
        <v>16</v>
      </c>
      <c r="D871" s="20">
        <v>0.48818923999999997</v>
      </c>
      <c r="G871" s="23">
        <v>0.30430462626666666</v>
      </c>
    </row>
    <row r="872" spans="1:7" ht="15" customHeight="1">
      <c r="A872" s="26">
        <v>2000</v>
      </c>
      <c r="B872" s="26">
        <v>11</v>
      </c>
      <c r="C872" s="26">
        <v>25</v>
      </c>
      <c r="D872" s="20">
        <v>0.48818923999999997</v>
      </c>
      <c r="G872" s="23">
        <v>0.30430462626666666</v>
      </c>
    </row>
    <row r="873" spans="1:7" ht="15" customHeight="1">
      <c r="A873" s="26">
        <v>2001</v>
      </c>
      <c r="B873" s="26">
        <v>4</v>
      </c>
      <c r="C873" s="26">
        <v>11</v>
      </c>
      <c r="D873" s="20">
        <v>0.48818923999999997</v>
      </c>
      <c r="G873" s="23">
        <v>0.30430462626666666</v>
      </c>
    </row>
    <row r="874" spans="1:7" ht="15" customHeight="1">
      <c r="A874" s="26">
        <v>2003</v>
      </c>
      <c r="B874" s="26">
        <v>7</v>
      </c>
      <c r="C874" s="26">
        <v>9</v>
      </c>
      <c r="D874" s="20">
        <v>0.48818923999999997</v>
      </c>
      <c r="G874" s="23">
        <v>0.30430462626666666</v>
      </c>
    </row>
    <row r="875" spans="1:7" ht="15" customHeight="1">
      <c r="A875" s="26">
        <v>2004</v>
      </c>
      <c r="B875" s="26">
        <v>7</v>
      </c>
      <c r="C875" s="26">
        <v>7</v>
      </c>
      <c r="D875" s="20">
        <v>0.48818923999999997</v>
      </c>
      <c r="G875" s="23">
        <v>0.30430462626666666</v>
      </c>
    </row>
    <row r="876" spans="1:7" ht="15" customHeight="1">
      <c r="A876" s="26">
        <v>2005</v>
      </c>
      <c r="B876" s="26">
        <v>2</v>
      </c>
      <c r="C876" s="26">
        <v>14</v>
      </c>
      <c r="D876" s="20">
        <v>0.48818923999999997</v>
      </c>
      <c r="G876" s="23">
        <v>0.30430462626666666</v>
      </c>
    </row>
    <row r="877" spans="1:7" ht="15" customHeight="1">
      <c r="A877" s="26">
        <v>2006</v>
      </c>
      <c r="B877" s="26">
        <v>4</v>
      </c>
      <c r="C877" s="26">
        <v>8</v>
      </c>
      <c r="D877" s="20">
        <v>0.48818923999999997</v>
      </c>
      <c r="G877" s="23">
        <v>0.30430462626666666</v>
      </c>
    </row>
    <row r="878" spans="1:7" ht="15" customHeight="1">
      <c r="A878" s="26">
        <v>2006</v>
      </c>
      <c r="B878" s="26">
        <v>12</v>
      </c>
      <c r="C878" s="26">
        <v>25</v>
      </c>
      <c r="D878" s="20">
        <v>0.48818923999999997</v>
      </c>
      <c r="G878" s="23">
        <v>0.30430462626666666</v>
      </c>
    </row>
    <row r="879" spans="1:7" ht="15" customHeight="1">
      <c r="A879" s="26">
        <v>2010</v>
      </c>
      <c r="B879" s="26">
        <v>5</v>
      </c>
      <c r="C879" s="26">
        <v>17</v>
      </c>
      <c r="D879" s="20">
        <v>0.48818923999999997</v>
      </c>
      <c r="G879" s="23">
        <v>0.30430462626666666</v>
      </c>
    </row>
    <row r="880" spans="1:7" ht="15" customHeight="1">
      <c r="A880" s="26">
        <v>2012</v>
      </c>
      <c r="B880" s="26">
        <v>9</v>
      </c>
      <c r="C880" s="26">
        <v>8</v>
      </c>
      <c r="D880" s="20">
        <v>0.48818923999999997</v>
      </c>
      <c r="G880" s="23">
        <v>0.30430462626666666</v>
      </c>
    </row>
    <row r="881" spans="1:7" ht="15" customHeight="1">
      <c r="A881" s="26">
        <v>2012</v>
      </c>
      <c r="B881" s="26">
        <v>9</v>
      </c>
      <c r="C881" s="26">
        <v>27</v>
      </c>
      <c r="D881" s="20">
        <v>0.48818923999999997</v>
      </c>
      <c r="G881" s="23">
        <v>0.30430462626666666</v>
      </c>
    </row>
    <row r="882" spans="1:7" ht="15" customHeight="1">
      <c r="A882" s="26">
        <v>1984</v>
      </c>
      <c r="B882" s="26">
        <v>9</v>
      </c>
      <c r="C882" s="26">
        <v>28</v>
      </c>
      <c r="D882" s="20">
        <v>0.48031521999999993</v>
      </c>
      <c r="G882" s="23">
        <v>0.29939648713333328</v>
      </c>
    </row>
    <row r="883" spans="1:7" ht="15" customHeight="1">
      <c r="A883" s="26">
        <v>1986</v>
      </c>
      <c r="B883" s="26">
        <v>12</v>
      </c>
      <c r="C883" s="26">
        <v>9</v>
      </c>
      <c r="D883" s="20">
        <v>0.48031521999999993</v>
      </c>
      <c r="G883" s="23">
        <v>0.29939648713333328</v>
      </c>
    </row>
    <row r="884" spans="1:7" ht="15" customHeight="1">
      <c r="A884" s="26">
        <v>1987</v>
      </c>
      <c r="B884" s="26">
        <v>2</v>
      </c>
      <c r="C884" s="26">
        <v>28</v>
      </c>
      <c r="D884" s="20">
        <v>0.48031521999999993</v>
      </c>
      <c r="G884" s="23">
        <v>0.29939648713333328</v>
      </c>
    </row>
    <row r="885" spans="1:7" ht="15" customHeight="1">
      <c r="A885" s="26">
        <v>1988</v>
      </c>
      <c r="B885" s="26">
        <v>5</v>
      </c>
      <c r="C885" s="26">
        <v>6</v>
      </c>
      <c r="D885" s="20">
        <v>0.48031521999999993</v>
      </c>
      <c r="G885" s="23">
        <v>0.29939648713333328</v>
      </c>
    </row>
    <row r="886" spans="1:7" ht="15" customHeight="1">
      <c r="A886" s="26">
        <v>1993</v>
      </c>
      <c r="B886" s="26">
        <v>8</v>
      </c>
      <c r="C886" s="26">
        <v>12</v>
      </c>
      <c r="D886" s="20">
        <v>0.48031521999999993</v>
      </c>
      <c r="G886" s="23">
        <v>0.29939648713333328</v>
      </c>
    </row>
    <row r="887" spans="1:7" ht="15" customHeight="1">
      <c r="A887" s="26">
        <v>1993</v>
      </c>
      <c r="B887" s="26">
        <v>12</v>
      </c>
      <c r="C887" s="26">
        <v>21</v>
      </c>
      <c r="D887" s="20">
        <v>0.48031521999999993</v>
      </c>
      <c r="G887" s="23">
        <v>0.29939648713333328</v>
      </c>
    </row>
    <row r="888" spans="1:7" ht="15" customHeight="1">
      <c r="A888" s="26">
        <v>1996</v>
      </c>
      <c r="B888" s="26">
        <v>2</v>
      </c>
      <c r="C888" s="26">
        <v>2</v>
      </c>
      <c r="D888" s="20">
        <v>0.48031521999999993</v>
      </c>
      <c r="G888" s="23">
        <v>0.29939648713333328</v>
      </c>
    </row>
    <row r="889" spans="1:7" ht="15" customHeight="1">
      <c r="A889" s="26">
        <v>1996</v>
      </c>
      <c r="B889" s="26">
        <v>11</v>
      </c>
      <c r="C889" s="26">
        <v>26</v>
      </c>
      <c r="D889" s="20">
        <v>0.48031521999999993</v>
      </c>
      <c r="G889" s="23">
        <v>0.29939648713333328</v>
      </c>
    </row>
    <row r="890" spans="1:7" ht="15" customHeight="1">
      <c r="A890" s="26">
        <v>1999</v>
      </c>
      <c r="B890" s="26">
        <v>2</v>
      </c>
      <c r="C890" s="26">
        <v>12</v>
      </c>
      <c r="D890" s="20">
        <v>0.48031521999999993</v>
      </c>
      <c r="G890" s="23">
        <v>0.29939648713333328</v>
      </c>
    </row>
    <row r="891" spans="1:7" ht="15" customHeight="1">
      <c r="A891" s="26">
        <v>2000</v>
      </c>
      <c r="B891" s="26">
        <v>6</v>
      </c>
      <c r="C891" s="26">
        <v>25</v>
      </c>
      <c r="D891" s="20">
        <v>0.48031521999999993</v>
      </c>
      <c r="G891" s="23">
        <v>0.29939648713333328</v>
      </c>
    </row>
    <row r="892" spans="1:7" ht="15" customHeight="1">
      <c r="A892" s="26">
        <v>2002</v>
      </c>
      <c r="B892" s="26">
        <v>3</v>
      </c>
      <c r="C892" s="26">
        <v>20</v>
      </c>
      <c r="D892" s="20">
        <v>0.48031521999999993</v>
      </c>
      <c r="G892" s="23">
        <v>0.29939648713333328</v>
      </c>
    </row>
    <row r="893" spans="1:7" ht="15" customHeight="1">
      <c r="A893" s="26">
        <v>2005</v>
      </c>
      <c r="B893" s="26">
        <v>11</v>
      </c>
      <c r="C893" s="26">
        <v>16</v>
      </c>
      <c r="D893" s="20">
        <v>0.48031521999999993</v>
      </c>
      <c r="G893" s="23">
        <v>0.29939648713333328</v>
      </c>
    </row>
    <row r="894" spans="1:7" ht="15" customHeight="1">
      <c r="A894" s="26">
        <v>2005</v>
      </c>
      <c r="B894" s="26">
        <v>11</v>
      </c>
      <c r="C894" s="26">
        <v>29</v>
      </c>
      <c r="D894" s="20">
        <v>0.48031521999999993</v>
      </c>
      <c r="G894" s="23">
        <v>0.29939648713333328</v>
      </c>
    </row>
    <row r="895" spans="1:7" ht="15" customHeight="1">
      <c r="A895" s="26">
        <v>2007</v>
      </c>
      <c r="B895" s="26">
        <v>5</v>
      </c>
      <c r="C895" s="26">
        <v>16</v>
      </c>
      <c r="D895" s="20">
        <v>0.48031521999999993</v>
      </c>
      <c r="G895" s="23">
        <v>0.29939648713333328</v>
      </c>
    </row>
    <row r="896" spans="1:7" ht="15" customHeight="1">
      <c r="A896" s="26">
        <v>2008</v>
      </c>
      <c r="B896" s="26">
        <v>8</v>
      </c>
      <c r="C896" s="26">
        <v>28</v>
      </c>
      <c r="D896" s="20">
        <v>0.48031521999999993</v>
      </c>
      <c r="G896" s="23">
        <v>0.29939648713333328</v>
      </c>
    </row>
    <row r="897" spans="1:7" ht="15" customHeight="1">
      <c r="A897" s="26">
        <v>2009</v>
      </c>
      <c r="B897" s="26">
        <v>6</v>
      </c>
      <c r="C897" s="26">
        <v>10</v>
      </c>
      <c r="D897" s="27">
        <v>0.48031521999999993</v>
      </c>
      <c r="E897" s="49"/>
      <c r="G897" s="23">
        <v>0.29939648713333328</v>
      </c>
    </row>
    <row r="898" spans="1:7" ht="15" customHeight="1">
      <c r="A898" s="26">
        <v>2009</v>
      </c>
      <c r="B898" s="26">
        <v>12</v>
      </c>
      <c r="C898" s="26">
        <v>2</v>
      </c>
      <c r="D898" s="27">
        <v>0.48031521999999993</v>
      </c>
      <c r="E898" s="49"/>
      <c r="G898" s="23">
        <v>0.29939648713333328</v>
      </c>
    </row>
    <row r="899" spans="1:7" ht="15" customHeight="1">
      <c r="A899" s="26">
        <v>2011</v>
      </c>
      <c r="B899" s="26">
        <v>5</v>
      </c>
      <c r="C899" s="26">
        <v>14</v>
      </c>
      <c r="D899" s="20">
        <v>0.48031521999999993</v>
      </c>
      <c r="G899" s="23">
        <v>0.29939648713333328</v>
      </c>
    </row>
    <row r="900" spans="1:7" ht="15" customHeight="1">
      <c r="A900" s="26">
        <v>1984</v>
      </c>
      <c r="B900" s="26">
        <v>11</v>
      </c>
      <c r="C900" s="26">
        <v>4</v>
      </c>
      <c r="D900" s="20">
        <v>0.46850418999999999</v>
      </c>
      <c r="G900" s="23">
        <v>0.29203427843333335</v>
      </c>
    </row>
    <row r="901" spans="1:7" ht="15" customHeight="1">
      <c r="A901" s="26">
        <v>1985</v>
      </c>
      <c r="B901" s="26">
        <v>5</v>
      </c>
      <c r="C901" s="26">
        <v>3</v>
      </c>
      <c r="D901" s="20">
        <v>0.46850418999999999</v>
      </c>
      <c r="G901" s="23">
        <v>0.29203427843333335</v>
      </c>
    </row>
    <row r="902" spans="1:7" ht="15" customHeight="1">
      <c r="A902" s="26">
        <v>1986</v>
      </c>
      <c r="B902" s="26">
        <v>8</v>
      </c>
      <c r="C902" s="26">
        <v>28</v>
      </c>
      <c r="D902" s="20">
        <v>0.46850418999999999</v>
      </c>
      <c r="G902" s="23">
        <v>0.29203427843333335</v>
      </c>
    </row>
    <row r="903" spans="1:7" ht="15" customHeight="1">
      <c r="A903" s="26">
        <v>1987</v>
      </c>
      <c r="B903" s="26">
        <v>10</v>
      </c>
      <c r="C903" s="26">
        <v>3</v>
      </c>
      <c r="D903" s="20">
        <v>0.46850418999999999</v>
      </c>
      <c r="G903" s="23">
        <v>0.29203427843333335</v>
      </c>
    </row>
    <row r="904" spans="1:7" ht="15" customHeight="1">
      <c r="A904" s="26">
        <v>1991</v>
      </c>
      <c r="B904" s="26">
        <v>12</v>
      </c>
      <c r="C904" s="26">
        <v>28</v>
      </c>
      <c r="D904" s="20">
        <v>0.46850418999999999</v>
      </c>
      <c r="G904" s="23">
        <v>0.29203427843333335</v>
      </c>
    </row>
    <row r="905" spans="1:7" ht="15" customHeight="1">
      <c r="A905" s="26">
        <v>1994</v>
      </c>
      <c r="B905" s="26">
        <v>1</v>
      </c>
      <c r="C905" s="26">
        <v>28</v>
      </c>
      <c r="D905" s="20">
        <v>0.46850418999999999</v>
      </c>
      <c r="G905" s="23">
        <v>0.29203427843333335</v>
      </c>
    </row>
    <row r="906" spans="1:7" ht="15" customHeight="1">
      <c r="A906" s="26">
        <v>1994</v>
      </c>
      <c r="B906" s="26">
        <v>8</v>
      </c>
      <c r="C906" s="26">
        <v>5</v>
      </c>
      <c r="D906" s="20">
        <v>0.46850418999999999</v>
      </c>
      <c r="G906" s="23">
        <v>0.29203427843333335</v>
      </c>
    </row>
    <row r="907" spans="1:7" ht="15" customHeight="1">
      <c r="A907" s="26">
        <v>1994</v>
      </c>
      <c r="B907" s="26">
        <v>9</v>
      </c>
      <c r="C907" s="26">
        <v>17</v>
      </c>
      <c r="D907" s="20">
        <v>0.46850418999999999</v>
      </c>
      <c r="G907" s="23">
        <v>0.29203427843333335</v>
      </c>
    </row>
    <row r="908" spans="1:7" ht="15" customHeight="1">
      <c r="A908" s="26">
        <v>1996</v>
      </c>
      <c r="B908" s="26">
        <v>12</v>
      </c>
      <c r="C908" s="26">
        <v>7</v>
      </c>
      <c r="D908" s="20">
        <v>0.46850418999999999</v>
      </c>
      <c r="G908" s="23">
        <v>0.29203427843333335</v>
      </c>
    </row>
    <row r="909" spans="1:7" ht="15" customHeight="1">
      <c r="A909" s="26">
        <v>2003</v>
      </c>
      <c r="B909" s="26">
        <v>3</v>
      </c>
      <c r="C909" s="26">
        <v>30</v>
      </c>
      <c r="D909" s="20">
        <v>0.46850418999999999</v>
      </c>
      <c r="G909" s="23">
        <v>0.29203427843333335</v>
      </c>
    </row>
    <row r="910" spans="1:7" ht="15" customHeight="1">
      <c r="A910" s="26">
        <v>2003</v>
      </c>
      <c r="B910" s="26">
        <v>11</v>
      </c>
      <c r="C910" s="26">
        <v>6</v>
      </c>
      <c r="D910" s="20">
        <v>0.46850418999999999</v>
      </c>
      <c r="G910" s="23">
        <v>0.29203427843333335</v>
      </c>
    </row>
    <row r="911" spans="1:7" ht="15" customHeight="1">
      <c r="A911" s="26">
        <v>2008</v>
      </c>
      <c r="B911" s="26">
        <v>12</v>
      </c>
      <c r="C911" s="26">
        <v>16</v>
      </c>
      <c r="D911" s="20">
        <v>0.46850418999999999</v>
      </c>
      <c r="G911" s="23">
        <v>0.29203427843333335</v>
      </c>
    </row>
    <row r="912" spans="1:7" ht="15" customHeight="1">
      <c r="A912" s="26">
        <v>2010</v>
      </c>
      <c r="B912" s="26">
        <v>8</v>
      </c>
      <c r="C912" s="26">
        <v>5</v>
      </c>
      <c r="D912" s="20">
        <v>0.46850418999999999</v>
      </c>
      <c r="G912" s="23">
        <v>0.29203427843333335</v>
      </c>
    </row>
    <row r="913" spans="1:7" ht="15" customHeight="1">
      <c r="A913" s="26">
        <v>2011</v>
      </c>
      <c r="B913" s="26">
        <v>9</v>
      </c>
      <c r="C913" s="26">
        <v>28</v>
      </c>
      <c r="D913" s="20">
        <v>0.46850418999999999</v>
      </c>
      <c r="G913" s="23">
        <v>0.29203427843333335</v>
      </c>
    </row>
    <row r="914" spans="1:7" ht="15" customHeight="1">
      <c r="A914" s="26">
        <v>1984</v>
      </c>
      <c r="B914" s="26">
        <v>2</v>
      </c>
      <c r="C914" s="26">
        <v>15</v>
      </c>
      <c r="D914" s="20">
        <v>0.46063016999999995</v>
      </c>
      <c r="G914" s="23">
        <v>0.28712613929999997</v>
      </c>
    </row>
    <row r="915" spans="1:7" ht="15" customHeight="1">
      <c r="A915" s="26">
        <v>1985</v>
      </c>
      <c r="B915" s="26">
        <v>2</v>
      </c>
      <c r="C915" s="26">
        <v>2</v>
      </c>
      <c r="D915" s="20">
        <v>0.46063016999999995</v>
      </c>
      <c r="G915" s="23">
        <v>0.28712613929999997</v>
      </c>
    </row>
    <row r="916" spans="1:7" ht="15" customHeight="1">
      <c r="A916" s="26">
        <v>1986</v>
      </c>
      <c r="B916" s="26">
        <v>8</v>
      </c>
      <c r="C916" s="26">
        <v>17</v>
      </c>
      <c r="D916" s="20">
        <v>0.46063016999999995</v>
      </c>
      <c r="G916" s="23">
        <v>0.28712613929999997</v>
      </c>
    </row>
    <row r="917" spans="1:7" ht="15" customHeight="1">
      <c r="A917" s="26">
        <v>1987</v>
      </c>
      <c r="B917" s="26">
        <v>1</v>
      </c>
      <c r="C917" s="26">
        <v>26</v>
      </c>
      <c r="D917" s="20">
        <v>0.46063016999999995</v>
      </c>
      <c r="G917" s="23">
        <v>0.28712613929999997</v>
      </c>
    </row>
    <row r="918" spans="1:7" ht="15" customHeight="1">
      <c r="A918" s="26">
        <v>1987</v>
      </c>
      <c r="B918" s="26">
        <v>4</v>
      </c>
      <c r="C918" s="26">
        <v>17</v>
      </c>
      <c r="D918" s="20">
        <v>0.46063016999999995</v>
      </c>
      <c r="G918" s="23">
        <v>0.28712613929999997</v>
      </c>
    </row>
    <row r="919" spans="1:7" ht="15" customHeight="1">
      <c r="A919" s="26">
        <v>1988</v>
      </c>
      <c r="B919" s="26">
        <v>9</v>
      </c>
      <c r="C919" s="26">
        <v>25</v>
      </c>
      <c r="D919" s="20">
        <v>0.46063016999999995</v>
      </c>
      <c r="G919" s="23">
        <v>0.28712613929999997</v>
      </c>
    </row>
    <row r="920" spans="1:7" ht="15" customHeight="1">
      <c r="A920" s="26">
        <v>1989</v>
      </c>
      <c r="B920" s="26">
        <v>3</v>
      </c>
      <c r="C920" s="26">
        <v>23</v>
      </c>
      <c r="D920" s="20">
        <v>0.46063016999999995</v>
      </c>
      <c r="G920" s="23">
        <v>0.28712613929999997</v>
      </c>
    </row>
    <row r="921" spans="1:7" ht="15" customHeight="1">
      <c r="A921" s="26">
        <v>1990</v>
      </c>
      <c r="B921" s="26">
        <v>2</v>
      </c>
      <c r="C921" s="26">
        <v>10</v>
      </c>
      <c r="D921" s="20">
        <v>0.46063016999999995</v>
      </c>
      <c r="G921" s="23">
        <v>0.28712613929999997</v>
      </c>
    </row>
    <row r="922" spans="1:7" ht="15" customHeight="1">
      <c r="A922" s="26">
        <v>1991</v>
      </c>
      <c r="B922" s="26">
        <v>7</v>
      </c>
      <c r="C922" s="26">
        <v>26</v>
      </c>
      <c r="D922" s="20">
        <v>0.46063016999999995</v>
      </c>
      <c r="G922" s="23">
        <v>0.28712613929999997</v>
      </c>
    </row>
    <row r="923" spans="1:7" ht="15" customHeight="1">
      <c r="A923" s="26">
        <v>1992</v>
      </c>
      <c r="B923" s="26">
        <v>7</v>
      </c>
      <c r="C923" s="26">
        <v>25</v>
      </c>
      <c r="D923" s="20">
        <v>0.46063016999999995</v>
      </c>
      <c r="G923" s="23">
        <v>0.28712613929999997</v>
      </c>
    </row>
    <row r="924" spans="1:7" ht="15" customHeight="1">
      <c r="A924" s="26">
        <v>1993</v>
      </c>
      <c r="B924" s="26">
        <v>4</v>
      </c>
      <c r="C924" s="26">
        <v>26</v>
      </c>
      <c r="D924" s="20">
        <v>0.46063016999999995</v>
      </c>
      <c r="G924" s="23">
        <v>0.28712613929999997</v>
      </c>
    </row>
    <row r="925" spans="1:7" ht="15" customHeight="1">
      <c r="A925" s="26">
        <v>1993</v>
      </c>
      <c r="B925" s="26">
        <v>5</v>
      </c>
      <c r="C925" s="26">
        <v>31</v>
      </c>
      <c r="D925" s="20">
        <v>0.46063016999999995</v>
      </c>
      <c r="G925" s="23">
        <v>0.28712613929999997</v>
      </c>
    </row>
    <row r="926" spans="1:7" ht="15" customHeight="1">
      <c r="A926" s="26">
        <v>1993</v>
      </c>
      <c r="B926" s="26">
        <v>11</v>
      </c>
      <c r="C926" s="26">
        <v>17</v>
      </c>
      <c r="D926" s="20">
        <v>0.46063016999999995</v>
      </c>
      <c r="G926" s="23">
        <v>0.28712613929999997</v>
      </c>
    </row>
    <row r="927" spans="1:7" ht="15" customHeight="1">
      <c r="A927" s="26">
        <v>1994</v>
      </c>
      <c r="B927" s="26">
        <v>8</v>
      </c>
      <c r="C927" s="26">
        <v>17</v>
      </c>
      <c r="D927" s="20">
        <v>0.46063016999999995</v>
      </c>
      <c r="G927" s="23">
        <v>0.28712613929999997</v>
      </c>
    </row>
    <row r="928" spans="1:7" ht="15" customHeight="1">
      <c r="A928" s="26">
        <v>1995</v>
      </c>
      <c r="B928" s="26">
        <v>8</v>
      </c>
      <c r="C928" s="26">
        <v>6</v>
      </c>
      <c r="D928" s="20">
        <v>0.46063016999999995</v>
      </c>
      <c r="G928" s="23">
        <v>0.28712613929999997</v>
      </c>
    </row>
    <row r="929" spans="1:7" ht="15" customHeight="1">
      <c r="A929" s="26">
        <v>1996</v>
      </c>
      <c r="B929" s="26">
        <v>3</v>
      </c>
      <c r="C929" s="26">
        <v>6</v>
      </c>
      <c r="D929" s="20">
        <v>0.46063016999999995</v>
      </c>
      <c r="G929" s="23">
        <v>0.28712613929999997</v>
      </c>
    </row>
    <row r="930" spans="1:7" ht="15" customHeight="1">
      <c r="A930" s="26">
        <v>1998</v>
      </c>
      <c r="B930" s="26">
        <v>1</v>
      </c>
      <c r="C930" s="26">
        <v>27</v>
      </c>
      <c r="D930" s="20">
        <v>0.46063016999999995</v>
      </c>
      <c r="G930" s="23">
        <v>0.28712613929999997</v>
      </c>
    </row>
    <row r="931" spans="1:7" ht="15" customHeight="1">
      <c r="A931" s="26">
        <v>1998</v>
      </c>
      <c r="B931" s="26">
        <v>3</v>
      </c>
      <c r="C931" s="26">
        <v>2</v>
      </c>
      <c r="D931" s="20">
        <v>0.46063016999999995</v>
      </c>
      <c r="G931" s="23">
        <v>0.28712613929999997</v>
      </c>
    </row>
    <row r="932" spans="1:7" ht="15" customHeight="1">
      <c r="A932" s="26">
        <v>1999</v>
      </c>
      <c r="B932" s="26">
        <v>1</v>
      </c>
      <c r="C932" s="26">
        <v>21</v>
      </c>
      <c r="D932" s="20">
        <v>0.46063016999999995</v>
      </c>
      <c r="G932" s="23">
        <v>0.28712613929999997</v>
      </c>
    </row>
    <row r="933" spans="1:7" ht="15" customHeight="1">
      <c r="A933" s="26">
        <v>2003</v>
      </c>
      <c r="B933" s="26">
        <v>6</v>
      </c>
      <c r="C933" s="26">
        <v>9</v>
      </c>
      <c r="D933" s="20">
        <v>0.46063016999999995</v>
      </c>
      <c r="G933" s="23">
        <v>0.28712613929999997</v>
      </c>
    </row>
    <row r="934" spans="1:7" ht="15" customHeight="1">
      <c r="A934" s="26">
        <v>2011</v>
      </c>
      <c r="B934" s="26">
        <v>9</v>
      </c>
      <c r="C934" s="26">
        <v>9</v>
      </c>
      <c r="D934" s="20">
        <v>0.46063016999999995</v>
      </c>
      <c r="G934" s="23">
        <v>0.28712613929999997</v>
      </c>
    </row>
    <row r="935" spans="1:7" ht="15" customHeight="1">
      <c r="A935" s="26">
        <v>1984</v>
      </c>
      <c r="B935" s="26">
        <v>11</v>
      </c>
      <c r="C935" s="26">
        <v>5</v>
      </c>
      <c r="D935" s="20">
        <v>0.44881914000000001</v>
      </c>
      <c r="G935" s="23">
        <v>0.27976393059999999</v>
      </c>
    </row>
    <row r="936" spans="1:7" ht="15" customHeight="1">
      <c r="A936" s="26">
        <v>1986</v>
      </c>
      <c r="B936" s="26">
        <v>12</v>
      </c>
      <c r="C936" s="26">
        <v>11</v>
      </c>
      <c r="D936" s="20">
        <v>0.44881914000000001</v>
      </c>
      <c r="G936" s="23">
        <v>0.27976393059999999</v>
      </c>
    </row>
    <row r="937" spans="1:7" ht="15" customHeight="1">
      <c r="A937" s="26">
        <v>1987</v>
      </c>
      <c r="B937" s="26">
        <v>9</v>
      </c>
      <c r="C937" s="26">
        <v>11</v>
      </c>
      <c r="D937" s="20">
        <v>0.44881914000000001</v>
      </c>
      <c r="G937" s="23">
        <v>0.27976393059999999</v>
      </c>
    </row>
    <row r="938" spans="1:7" ht="15" customHeight="1">
      <c r="A938" s="26">
        <v>1987</v>
      </c>
      <c r="B938" s="26">
        <v>12</v>
      </c>
      <c r="C938" s="26">
        <v>10</v>
      </c>
      <c r="D938" s="20">
        <v>0.44881914000000001</v>
      </c>
      <c r="G938" s="23">
        <v>0.27976393059999999</v>
      </c>
    </row>
    <row r="939" spans="1:7" ht="15" customHeight="1">
      <c r="A939" s="26">
        <v>1989</v>
      </c>
      <c r="B939" s="26">
        <v>3</v>
      </c>
      <c r="C939" s="26">
        <v>30</v>
      </c>
      <c r="D939" s="20">
        <v>0.44881914000000001</v>
      </c>
      <c r="G939" s="23">
        <v>0.27976393059999999</v>
      </c>
    </row>
    <row r="940" spans="1:7" ht="15" customHeight="1">
      <c r="A940" s="26">
        <v>1990</v>
      </c>
      <c r="B940" s="26">
        <v>12</v>
      </c>
      <c r="C940" s="26">
        <v>21</v>
      </c>
      <c r="D940" s="20">
        <v>0.44881914000000001</v>
      </c>
      <c r="G940" s="23">
        <v>0.27976393059999999</v>
      </c>
    </row>
    <row r="941" spans="1:7" ht="15" customHeight="1">
      <c r="A941" s="26">
        <v>1994</v>
      </c>
      <c r="B941" s="26">
        <v>2</v>
      </c>
      <c r="C941" s="26">
        <v>9</v>
      </c>
      <c r="D941" s="20">
        <v>0.44881914000000001</v>
      </c>
      <c r="G941" s="23">
        <v>0.27976393059999999</v>
      </c>
    </row>
    <row r="942" spans="1:7" ht="15" customHeight="1">
      <c r="A942" s="26">
        <v>1995</v>
      </c>
      <c r="B942" s="26">
        <v>5</v>
      </c>
      <c r="C942" s="26">
        <v>19</v>
      </c>
      <c r="D942" s="20">
        <v>0.44881914000000001</v>
      </c>
      <c r="G942" s="23">
        <v>0.27976393059999999</v>
      </c>
    </row>
    <row r="943" spans="1:7" ht="15" customHeight="1">
      <c r="A943" s="26">
        <v>1995</v>
      </c>
      <c r="B943" s="26">
        <v>6</v>
      </c>
      <c r="C943" s="26">
        <v>11</v>
      </c>
      <c r="D943" s="20">
        <v>0.44881914000000001</v>
      </c>
      <c r="G943" s="23">
        <v>0.27976393059999999</v>
      </c>
    </row>
    <row r="944" spans="1:7" ht="15" customHeight="1">
      <c r="A944" s="26">
        <v>1997</v>
      </c>
      <c r="B944" s="26">
        <v>10</v>
      </c>
      <c r="C944" s="26">
        <v>25</v>
      </c>
      <c r="D944" s="20">
        <v>0.44881914000000001</v>
      </c>
      <c r="G944" s="23">
        <v>0.27976393059999999</v>
      </c>
    </row>
    <row r="945" spans="1:7" ht="15" customHeight="1">
      <c r="A945" s="26">
        <v>1998</v>
      </c>
      <c r="B945" s="26">
        <v>2</v>
      </c>
      <c r="C945" s="26">
        <v>5</v>
      </c>
      <c r="D945" s="20">
        <v>0.44881914000000001</v>
      </c>
      <c r="G945" s="23">
        <v>0.27976393059999999</v>
      </c>
    </row>
    <row r="946" spans="1:7" ht="15" customHeight="1">
      <c r="A946" s="26">
        <v>2001</v>
      </c>
      <c r="B946" s="26">
        <v>7</v>
      </c>
      <c r="C946" s="26">
        <v>8</v>
      </c>
      <c r="D946" s="20">
        <v>0.44881914000000001</v>
      </c>
      <c r="G946" s="23">
        <v>0.27976393059999999</v>
      </c>
    </row>
    <row r="947" spans="1:7" ht="15" customHeight="1">
      <c r="A947" s="26">
        <v>2003</v>
      </c>
      <c r="B947" s="26">
        <v>10</v>
      </c>
      <c r="C947" s="26">
        <v>26</v>
      </c>
      <c r="D947" s="20">
        <v>0.44881914000000001</v>
      </c>
      <c r="G947" s="23">
        <v>0.27976393059999999</v>
      </c>
    </row>
    <row r="948" spans="1:7" ht="15" customHeight="1">
      <c r="A948" s="26">
        <v>2008</v>
      </c>
      <c r="B948" s="26">
        <v>3</v>
      </c>
      <c r="C948" s="26">
        <v>5</v>
      </c>
      <c r="D948" s="20">
        <v>0.44881914000000001</v>
      </c>
      <c r="G948" s="23">
        <v>0.27976393059999999</v>
      </c>
    </row>
    <row r="949" spans="1:7" ht="15" customHeight="1">
      <c r="A949" s="26">
        <v>1984</v>
      </c>
      <c r="B949" s="26">
        <v>5</v>
      </c>
      <c r="C949" s="26">
        <v>26</v>
      </c>
      <c r="D949" s="20">
        <v>0.44094511999999997</v>
      </c>
      <c r="G949" s="23">
        <v>0.27485579146666667</v>
      </c>
    </row>
    <row r="950" spans="1:7" ht="15" customHeight="1">
      <c r="A950" s="26">
        <v>1984</v>
      </c>
      <c r="B950" s="26">
        <v>11</v>
      </c>
      <c r="C950" s="26">
        <v>19</v>
      </c>
      <c r="D950" s="20">
        <v>0.44094511999999997</v>
      </c>
      <c r="G950" s="23">
        <v>0.27485579146666667</v>
      </c>
    </row>
    <row r="951" spans="1:7" ht="15" customHeight="1">
      <c r="A951" s="26">
        <v>1985</v>
      </c>
      <c r="B951" s="26">
        <v>12</v>
      </c>
      <c r="C951" s="26">
        <v>13</v>
      </c>
      <c r="D951" s="20">
        <v>0.44094511999999997</v>
      </c>
      <c r="G951" s="23">
        <v>0.27485579146666667</v>
      </c>
    </row>
    <row r="952" spans="1:7" ht="15" customHeight="1">
      <c r="A952" s="26">
        <v>1986</v>
      </c>
      <c r="B952" s="26">
        <v>2</v>
      </c>
      <c r="C952" s="26">
        <v>24</v>
      </c>
      <c r="D952" s="20">
        <v>0.44094511999999997</v>
      </c>
      <c r="G952" s="23">
        <v>0.27485579146666667</v>
      </c>
    </row>
    <row r="953" spans="1:7" ht="15" customHeight="1">
      <c r="A953" s="26">
        <v>1986</v>
      </c>
      <c r="B953" s="26">
        <v>10</v>
      </c>
      <c r="C953" s="26">
        <v>26</v>
      </c>
      <c r="D953" s="20">
        <v>0.44094511999999997</v>
      </c>
      <c r="G953" s="23">
        <v>0.27485579146666667</v>
      </c>
    </row>
    <row r="954" spans="1:7" ht="15" customHeight="1">
      <c r="A954" s="26">
        <v>1988</v>
      </c>
      <c r="B954" s="26">
        <v>1</v>
      </c>
      <c r="C954" s="26">
        <v>8</v>
      </c>
      <c r="D954" s="20">
        <v>0.44094511999999997</v>
      </c>
      <c r="G954" s="23">
        <v>0.27485579146666667</v>
      </c>
    </row>
    <row r="955" spans="1:7" ht="15" customHeight="1">
      <c r="A955" s="26">
        <v>1989</v>
      </c>
      <c r="B955" s="26">
        <v>5</v>
      </c>
      <c r="C955" s="26">
        <v>2</v>
      </c>
      <c r="D955" s="20">
        <v>0.44094511999999997</v>
      </c>
      <c r="G955" s="23">
        <v>0.27485579146666667</v>
      </c>
    </row>
    <row r="956" spans="1:7" ht="15" customHeight="1">
      <c r="A956" s="26">
        <v>1990</v>
      </c>
      <c r="B956" s="26">
        <v>7</v>
      </c>
      <c r="C956" s="26">
        <v>1</v>
      </c>
      <c r="D956" s="20">
        <v>0.44094511999999997</v>
      </c>
      <c r="G956" s="23">
        <v>0.27485579146666667</v>
      </c>
    </row>
    <row r="957" spans="1:7" ht="15" customHeight="1">
      <c r="A957" s="26">
        <v>1992</v>
      </c>
      <c r="B957" s="26">
        <v>9</v>
      </c>
      <c r="C957" s="26">
        <v>10</v>
      </c>
      <c r="D957" s="20">
        <v>0.44094511999999997</v>
      </c>
      <c r="G957" s="23">
        <v>0.27485579146666667</v>
      </c>
    </row>
    <row r="958" spans="1:7" ht="15" customHeight="1">
      <c r="A958" s="26">
        <v>1992</v>
      </c>
      <c r="B958" s="26">
        <v>9</v>
      </c>
      <c r="C958" s="26">
        <v>22</v>
      </c>
      <c r="D958" s="20">
        <v>0.44094511999999997</v>
      </c>
      <c r="G958" s="23">
        <v>0.27485579146666667</v>
      </c>
    </row>
    <row r="959" spans="1:7" ht="15" customHeight="1">
      <c r="A959" s="26">
        <v>1992</v>
      </c>
      <c r="B959" s="26">
        <v>11</v>
      </c>
      <c r="C959" s="26">
        <v>3</v>
      </c>
      <c r="D959" s="20">
        <v>0.44094511999999997</v>
      </c>
      <c r="G959" s="23">
        <v>0.27485579146666667</v>
      </c>
    </row>
    <row r="960" spans="1:7" ht="15" customHeight="1">
      <c r="A960" s="26">
        <v>1997</v>
      </c>
      <c r="B960" s="26">
        <v>1</v>
      </c>
      <c r="C960" s="26">
        <v>16</v>
      </c>
      <c r="D960" s="20">
        <v>0.44094511999999997</v>
      </c>
      <c r="G960" s="23">
        <v>0.27485579146666667</v>
      </c>
    </row>
    <row r="961" spans="1:7" ht="15" customHeight="1">
      <c r="A961" s="26">
        <v>1998</v>
      </c>
      <c r="B961" s="26">
        <v>6</v>
      </c>
      <c r="C961" s="26">
        <v>13</v>
      </c>
      <c r="D961" s="20">
        <v>0.44094511999999997</v>
      </c>
      <c r="G961" s="23">
        <v>0.27485579146666667</v>
      </c>
    </row>
    <row r="962" spans="1:7" ht="15" customHeight="1">
      <c r="A962" s="26">
        <v>2003</v>
      </c>
      <c r="B962" s="26">
        <v>8</v>
      </c>
      <c r="C962" s="26">
        <v>9</v>
      </c>
      <c r="D962" s="20">
        <v>0.44094511999999997</v>
      </c>
      <c r="G962" s="23">
        <v>0.27485579146666667</v>
      </c>
    </row>
    <row r="963" spans="1:7" ht="15" customHeight="1">
      <c r="A963" s="26">
        <v>2005</v>
      </c>
      <c r="B963" s="26">
        <v>5</v>
      </c>
      <c r="C963" s="26">
        <v>24</v>
      </c>
      <c r="D963" s="20">
        <v>0.44094511999999997</v>
      </c>
      <c r="G963" s="23">
        <v>0.27485579146666667</v>
      </c>
    </row>
    <row r="964" spans="1:7" ht="15" customHeight="1">
      <c r="A964" s="26">
        <v>2008</v>
      </c>
      <c r="B964" s="26">
        <v>9</v>
      </c>
      <c r="C964" s="26">
        <v>30</v>
      </c>
      <c r="D964" s="20">
        <v>0.44094511999999997</v>
      </c>
      <c r="G964" s="23">
        <v>0.27485579146666667</v>
      </c>
    </row>
    <row r="965" spans="1:7" ht="15" customHeight="1">
      <c r="A965" s="26">
        <v>2009</v>
      </c>
      <c r="B965" s="26">
        <v>4</v>
      </c>
      <c r="C965" s="26">
        <v>14</v>
      </c>
      <c r="D965" s="27">
        <v>0.44094511999999997</v>
      </c>
      <c r="E965" s="49"/>
      <c r="G965" s="23">
        <v>0.27485579146666667</v>
      </c>
    </row>
    <row r="966" spans="1:7" ht="15" customHeight="1">
      <c r="A966" s="26">
        <v>2009</v>
      </c>
      <c r="B966" s="26">
        <v>10</v>
      </c>
      <c r="C966" s="26">
        <v>16</v>
      </c>
      <c r="D966" s="27">
        <v>0.44094511999999997</v>
      </c>
      <c r="E966" s="49"/>
      <c r="G966" s="23">
        <v>0.27485579146666667</v>
      </c>
    </row>
    <row r="967" spans="1:7" ht="15" customHeight="1">
      <c r="A967" s="26">
        <v>2011</v>
      </c>
      <c r="B967" s="26">
        <v>10</v>
      </c>
      <c r="C967" s="26">
        <v>12</v>
      </c>
      <c r="D967" s="20">
        <v>0.44094511999999997</v>
      </c>
      <c r="G967" s="23">
        <v>0.27485579146666667</v>
      </c>
    </row>
    <row r="968" spans="1:7" ht="15" customHeight="1">
      <c r="A968" s="26">
        <v>1985</v>
      </c>
      <c r="B968" s="26">
        <v>5</v>
      </c>
      <c r="C968" s="26">
        <v>2</v>
      </c>
      <c r="D968" s="20">
        <v>0.42913408999999997</v>
      </c>
      <c r="G968" s="23">
        <v>0.26749358276666663</v>
      </c>
    </row>
    <row r="969" spans="1:7" ht="15" customHeight="1">
      <c r="A969" s="26">
        <v>1986</v>
      </c>
      <c r="B969" s="26">
        <v>2</v>
      </c>
      <c r="C969" s="26">
        <v>22</v>
      </c>
      <c r="D969" s="20">
        <v>0.42913408999999997</v>
      </c>
      <c r="G969" s="23">
        <v>0.26749358276666663</v>
      </c>
    </row>
    <row r="970" spans="1:7" ht="15" customHeight="1">
      <c r="A970" s="26">
        <v>1987</v>
      </c>
      <c r="B970" s="26">
        <v>11</v>
      </c>
      <c r="C970" s="26">
        <v>28</v>
      </c>
      <c r="D970" s="20">
        <v>0.42913408999999997</v>
      </c>
      <c r="G970" s="23">
        <v>0.26749358276666663</v>
      </c>
    </row>
    <row r="971" spans="1:7" ht="15" customHeight="1">
      <c r="A971" s="26">
        <v>1992</v>
      </c>
      <c r="B971" s="26">
        <v>2</v>
      </c>
      <c r="C971" s="26">
        <v>26</v>
      </c>
      <c r="D971" s="20">
        <v>0.42913408999999997</v>
      </c>
      <c r="G971" s="23">
        <v>0.26749358276666663</v>
      </c>
    </row>
    <row r="972" spans="1:7" ht="15" customHeight="1">
      <c r="A972" s="26">
        <v>1992</v>
      </c>
      <c r="B972" s="26">
        <v>8</v>
      </c>
      <c r="C972" s="26">
        <v>15</v>
      </c>
      <c r="D972" s="20">
        <v>0.42913408999999997</v>
      </c>
      <c r="G972" s="23">
        <v>0.26749358276666663</v>
      </c>
    </row>
    <row r="973" spans="1:7" ht="15" customHeight="1">
      <c r="A973" s="26">
        <v>1995</v>
      </c>
      <c r="B973" s="26">
        <v>11</v>
      </c>
      <c r="C973" s="26">
        <v>28</v>
      </c>
      <c r="D973" s="20">
        <v>0.42913408999999997</v>
      </c>
      <c r="G973" s="23">
        <v>0.26749358276666663</v>
      </c>
    </row>
    <row r="974" spans="1:7" ht="15" customHeight="1">
      <c r="A974" s="26">
        <v>1996</v>
      </c>
      <c r="B974" s="26">
        <v>1</v>
      </c>
      <c r="C974" s="26">
        <v>12</v>
      </c>
      <c r="D974" s="20">
        <v>0.42913408999999997</v>
      </c>
      <c r="G974" s="23">
        <v>0.26749358276666663</v>
      </c>
    </row>
    <row r="975" spans="1:7" ht="15" customHeight="1">
      <c r="A975" s="26">
        <v>1996</v>
      </c>
      <c r="B975" s="26">
        <v>12</v>
      </c>
      <c r="C975" s="26">
        <v>2</v>
      </c>
      <c r="D975" s="20">
        <v>0.42913408999999997</v>
      </c>
      <c r="G975" s="23">
        <v>0.26749358276666663</v>
      </c>
    </row>
    <row r="976" spans="1:7" ht="15" customHeight="1">
      <c r="A976" s="26">
        <v>1997</v>
      </c>
      <c r="B976" s="26">
        <v>9</v>
      </c>
      <c r="C976" s="26">
        <v>10</v>
      </c>
      <c r="D976" s="20">
        <v>0.42913408999999997</v>
      </c>
      <c r="G976" s="23">
        <v>0.26749358276666663</v>
      </c>
    </row>
    <row r="977" spans="1:7" ht="15" customHeight="1">
      <c r="A977" s="26">
        <v>1997</v>
      </c>
      <c r="B977" s="26">
        <v>11</v>
      </c>
      <c r="C977" s="26">
        <v>8</v>
      </c>
      <c r="D977" s="20">
        <v>0.42913408999999997</v>
      </c>
      <c r="G977" s="23">
        <v>0.26749358276666663</v>
      </c>
    </row>
    <row r="978" spans="1:7" ht="15" customHeight="1">
      <c r="A978" s="26">
        <v>1998</v>
      </c>
      <c r="B978" s="26">
        <v>2</v>
      </c>
      <c r="C978" s="26">
        <v>11</v>
      </c>
      <c r="D978" s="20">
        <v>0.42913408999999997</v>
      </c>
      <c r="G978" s="23">
        <v>0.26749358276666663</v>
      </c>
    </row>
    <row r="979" spans="1:7" ht="15" customHeight="1">
      <c r="A979" s="26">
        <v>2003</v>
      </c>
      <c r="B979" s="26">
        <v>3</v>
      </c>
      <c r="C979" s="26">
        <v>26</v>
      </c>
      <c r="D979" s="20">
        <v>0.42913408999999997</v>
      </c>
      <c r="G979" s="23">
        <v>0.26749358276666663</v>
      </c>
    </row>
    <row r="980" spans="1:7" ht="15" customHeight="1">
      <c r="A980" s="26">
        <v>2004</v>
      </c>
      <c r="B980" s="26">
        <v>9</v>
      </c>
      <c r="C980" s="26">
        <v>18</v>
      </c>
      <c r="D980" s="20">
        <v>0.42913408999999997</v>
      </c>
      <c r="G980" s="23">
        <v>0.26749358276666663</v>
      </c>
    </row>
    <row r="981" spans="1:7" ht="15" customHeight="1">
      <c r="A981" s="26">
        <v>2009</v>
      </c>
      <c r="B981" s="26">
        <v>9</v>
      </c>
      <c r="C981" s="26">
        <v>6</v>
      </c>
      <c r="D981" s="27">
        <v>0.42913408999999997</v>
      </c>
      <c r="E981" s="49"/>
      <c r="G981" s="23">
        <v>0.26749358276666663</v>
      </c>
    </row>
    <row r="982" spans="1:7" ht="15" customHeight="1">
      <c r="A982" s="26">
        <v>2009</v>
      </c>
      <c r="B982" s="26">
        <v>12</v>
      </c>
      <c r="C982" s="26">
        <v>13</v>
      </c>
      <c r="D982" s="27">
        <v>0.42913408999999997</v>
      </c>
      <c r="E982" s="49"/>
      <c r="G982" s="23">
        <v>0.26749358276666663</v>
      </c>
    </row>
    <row r="983" spans="1:7" ht="15" customHeight="1">
      <c r="A983" s="26">
        <v>2009</v>
      </c>
      <c r="B983" s="26">
        <v>12</v>
      </c>
      <c r="C983" s="26">
        <v>31</v>
      </c>
      <c r="D983" s="27">
        <v>0.42913408999999997</v>
      </c>
      <c r="E983" s="49"/>
      <c r="G983" s="23">
        <v>0.26749358276666663</v>
      </c>
    </row>
    <row r="984" spans="1:7" ht="15" customHeight="1">
      <c r="A984" s="26">
        <v>2011</v>
      </c>
      <c r="B984" s="26">
        <v>3</v>
      </c>
      <c r="C984" s="26">
        <v>23</v>
      </c>
      <c r="D984" s="20">
        <v>0.42913408999999997</v>
      </c>
      <c r="G984" s="23">
        <v>0.26749358276666663</v>
      </c>
    </row>
    <row r="985" spans="1:7" ht="15" customHeight="1">
      <c r="A985" s="26">
        <v>2012</v>
      </c>
      <c r="B985" s="26">
        <v>10</v>
      </c>
      <c r="C985" s="26">
        <v>2</v>
      </c>
      <c r="D985" s="20">
        <v>0.42913408999999997</v>
      </c>
      <c r="G985" s="23">
        <v>0.26749358276666663</v>
      </c>
    </row>
    <row r="986" spans="1:7" ht="15" customHeight="1">
      <c r="A986" s="26">
        <v>1983</v>
      </c>
      <c r="B986" s="26">
        <v>6</v>
      </c>
      <c r="C986" s="26">
        <v>3</v>
      </c>
      <c r="D986" s="20">
        <v>0.42126006999999993</v>
      </c>
      <c r="G986" s="23">
        <v>0.2625854436333333</v>
      </c>
    </row>
    <row r="987" spans="1:7" ht="15" customHeight="1">
      <c r="A987" s="26">
        <v>1984</v>
      </c>
      <c r="B987" s="26">
        <v>4</v>
      </c>
      <c r="C987" s="26">
        <v>13</v>
      </c>
      <c r="D987" s="20">
        <v>0.42126006999999993</v>
      </c>
      <c r="G987" s="23">
        <v>0.2625854436333333</v>
      </c>
    </row>
    <row r="988" spans="1:7" ht="15" customHeight="1">
      <c r="A988" s="26">
        <v>1984</v>
      </c>
      <c r="B988" s="26">
        <v>11</v>
      </c>
      <c r="C988" s="26">
        <v>18</v>
      </c>
      <c r="D988" s="20">
        <v>0.42126006999999993</v>
      </c>
      <c r="G988" s="23">
        <v>0.2625854436333333</v>
      </c>
    </row>
    <row r="989" spans="1:7" ht="15" customHeight="1">
      <c r="A989" s="26">
        <v>1985</v>
      </c>
      <c r="B989" s="26">
        <v>1</v>
      </c>
      <c r="C989" s="26">
        <v>3</v>
      </c>
      <c r="D989" s="20">
        <v>0.42126006999999993</v>
      </c>
      <c r="G989" s="23">
        <v>0.2625854436333333</v>
      </c>
    </row>
    <row r="990" spans="1:7" ht="15" customHeight="1">
      <c r="A990" s="26">
        <v>1987</v>
      </c>
      <c r="B990" s="26">
        <v>7</v>
      </c>
      <c r="C990" s="26">
        <v>31</v>
      </c>
      <c r="D990" s="20">
        <v>0.42126006999999993</v>
      </c>
      <c r="G990" s="23">
        <v>0.2625854436333333</v>
      </c>
    </row>
    <row r="991" spans="1:7" ht="15" customHeight="1">
      <c r="A991" s="26">
        <v>1990</v>
      </c>
      <c r="B991" s="26">
        <v>9</v>
      </c>
      <c r="C991" s="26">
        <v>16</v>
      </c>
      <c r="D991" s="20">
        <v>0.42126006999999993</v>
      </c>
      <c r="G991" s="23">
        <v>0.2625854436333333</v>
      </c>
    </row>
    <row r="992" spans="1:7" ht="15" customHeight="1">
      <c r="A992" s="26">
        <v>1990</v>
      </c>
      <c r="B992" s="26">
        <v>12</v>
      </c>
      <c r="C992" s="26">
        <v>27</v>
      </c>
      <c r="D992" s="20">
        <v>0.42126006999999993</v>
      </c>
      <c r="G992" s="23">
        <v>0.2625854436333333</v>
      </c>
    </row>
    <row r="993" spans="1:7" ht="15" customHeight="1">
      <c r="A993" s="26">
        <v>1991</v>
      </c>
      <c r="B993" s="26">
        <v>6</v>
      </c>
      <c r="C993" s="26">
        <v>1</v>
      </c>
      <c r="D993" s="20">
        <v>0.42126006999999993</v>
      </c>
      <c r="G993" s="23">
        <v>0.2625854436333333</v>
      </c>
    </row>
    <row r="994" spans="1:7" ht="15" customHeight="1">
      <c r="A994" s="26">
        <v>1993</v>
      </c>
      <c r="B994" s="26">
        <v>1</v>
      </c>
      <c r="C994" s="26">
        <v>21</v>
      </c>
      <c r="D994" s="20">
        <v>0.42126006999999993</v>
      </c>
      <c r="G994" s="23">
        <v>0.2625854436333333</v>
      </c>
    </row>
    <row r="995" spans="1:7" ht="15" customHeight="1">
      <c r="A995" s="26">
        <v>1994</v>
      </c>
      <c r="B995" s="26">
        <v>4</v>
      </c>
      <c r="C995" s="26">
        <v>13</v>
      </c>
      <c r="D995" s="20">
        <v>0.42126006999999993</v>
      </c>
      <c r="G995" s="23">
        <v>0.2625854436333333</v>
      </c>
    </row>
    <row r="996" spans="1:7" ht="15" customHeight="1">
      <c r="A996" s="26">
        <v>1994</v>
      </c>
      <c r="B996" s="26">
        <v>5</v>
      </c>
      <c r="C996" s="26">
        <v>7</v>
      </c>
      <c r="D996" s="20">
        <v>0.42126006999999993</v>
      </c>
      <c r="G996" s="23">
        <v>0.2625854436333333</v>
      </c>
    </row>
    <row r="997" spans="1:7" ht="15" customHeight="1">
      <c r="A997" s="26">
        <v>1994</v>
      </c>
      <c r="B997" s="26">
        <v>11</v>
      </c>
      <c r="C997" s="26">
        <v>27</v>
      </c>
      <c r="D997" s="20">
        <v>0.42126006999999993</v>
      </c>
      <c r="G997" s="23">
        <v>0.2625854436333333</v>
      </c>
    </row>
    <row r="998" spans="1:7" ht="15" customHeight="1">
      <c r="A998" s="26">
        <v>1995</v>
      </c>
      <c r="B998" s="26">
        <v>5</v>
      </c>
      <c r="C998" s="26">
        <v>2</v>
      </c>
      <c r="D998" s="20">
        <v>0.42126006999999993</v>
      </c>
      <c r="G998" s="23">
        <v>0.2625854436333333</v>
      </c>
    </row>
    <row r="999" spans="1:7" ht="15" customHeight="1">
      <c r="A999" s="26">
        <v>1995</v>
      </c>
      <c r="B999" s="26">
        <v>8</v>
      </c>
      <c r="C999" s="26">
        <v>5</v>
      </c>
      <c r="D999" s="20">
        <v>0.42126006999999993</v>
      </c>
      <c r="G999" s="23">
        <v>0.2625854436333333</v>
      </c>
    </row>
    <row r="1000" spans="1:7" ht="15" customHeight="1">
      <c r="A1000" s="26">
        <v>1996</v>
      </c>
      <c r="B1000" s="26">
        <v>2</v>
      </c>
      <c r="C1000" s="26">
        <v>20</v>
      </c>
      <c r="D1000" s="20">
        <v>0.42126006999999993</v>
      </c>
      <c r="G1000" s="23">
        <v>0.2625854436333333</v>
      </c>
    </row>
    <row r="1001" spans="1:7" ht="15" customHeight="1">
      <c r="A1001" s="26">
        <v>1997</v>
      </c>
      <c r="B1001" s="26">
        <v>3</v>
      </c>
      <c r="C1001" s="26">
        <v>14</v>
      </c>
      <c r="D1001" s="20">
        <v>0.42126006999999993</v>
      </c>
      <c r="G1001" s="23">
        <v>0.2625854436333333</v>
      </c>
    </row>
    <row r="1002" spans="1:7" ht="15" customHeight="1">
      <c r="A1002" s="26">
        <v>2000</v>
      </c>
      <c r="B1002" s="26">
        <v>3</v>
      </c>
      <c r="C1002" s="26">
        <v>25</v>
      </c>
      <c r="D1002" s="20">
        <v>0.42126006999999993</v>
      </c>
      <c r="G1002" s="23">
        <v>0.2625854436333333</v>
      </c>
    </row>
    <row r="1003" spans="1:7" ht="15" customHeight="1">
      <c r="A1003" s="26">
        <v>2001</v>
      </c>
      <c r="B1003" s="26">
        <v>9</v>
      </c>
      <c r="C1003" s="26">
        <v>20</v>
      </c>
      <c r="D1003" s="20">
        <v>0.42126006999999993</v>
      </c>
      <c r="G1003" s="23">
        <v>0.2625854436333333</v>
      </c>
    </row>
    <row r="1004" spans="1:7" ht="15" customHeight="1">
      <c r="A1004" s="26">
        <v>2009</v>
      </c>
      <c r="B1004" s="26">
        <v>8</v>
      </c>
      <c r="C1004" s="26">
        <v>2</v>
      </c>
      <c r="D1004" s="27">
        <v>0.42126006999999993</v>
      </c>
      <c r="E1004" s="49"/>
      <c r="G1004" s="23">
        <v>0.2625854436333333</v>
      </c>
    </row>
    <row r="1005" spans="1:7" ht="15" customHeight="1">
      <c r="A1005" s="26">
        <v>2011</v>
      </c>
      <c r="B1005" s="26">
        <v>4</v>
      </c>
      <c r="C1005" s="26">
        <v>5</v>
      </c>
      <c r="D1005" s="20">
        <v>0.42126006999999993</v>
      </c>
      <c r="G1005" s="23">
        <v>0.2625854436333333</v>
      </c>
    </row>
    <row r="1006" spans="1:7" ht="15" customHeight="1">
      <c r="A1006" s="26">
        <v>2011</v>
      </c>
      <c r="B1006" s="26">
        <v>8</v>
      </c>
      <c r="C1006" s="26">
        <v>25</v>
      </c>
      <c r="D1006" s="20">
        <v>0.42126006999999993</v>
      </c>
      <c r="G1006" s="23">
        <v>0.2625854436333333</v>
      </c>
    </row>
    <row r="1007" spans="1:7" ht="15" customHeight="1">
      <c r="A1007" s="26">
        <v>2012</v>
      </c>
      <c r="B1007" s="26">
        <v>7</v>
      </c>
      <c r="C1007" s="26">
        <v>19</v>
      </c>
      <c r="D1007" s="20">
        <v>0.42126006999999993</v>
      </c>
      <c r="G1007" s="23">
        <v>0.2625854436333333</v>
      </c>
    </row>
    <row r="1008" spans="1:7" ht="15" customHeight="1">
      <c r="A1008" s="26">
        <v>1983</v>
      </c>
      <c r="B1008" s="26">
        <v>2</v>
      </c>
      <c r="C1008" s="26">
        <v>6</v>
      </c>
      <c r="D1008" s="20">
        <v>0.40944903999999999</v>
      </c>
      <c r="G1008" s="23">
        <v>0.25522323493333338</v>
      </c>
    </row>
    <row r="1009" spans="1:7" ht="15" customHeight="1">
      <c r="A1009" s="26">
        <v>1983</v>
      </c>
      <c r="B1009" s="26">
        <v>8</v>
      </c>
      <c r="C1009" s="26">
        <v>5</v>
      </c>
      <c r="D1009" s="20">
        <v>0.40944903999999999</v>
      </c>
      <c r="G1009" s="23">
        <v>0.25522323493333338</v>
      </c>
    </row>
    <row r="1010" spans="1:7" ht="15" customHeight="1">
      <c r="A1010" s="26">
        <v>1986</v>
      </c>
      <c r="B1010" s="26">
        <v>3</v>
      </c>
      <c r="C1010" s="26">
        <v>14</v>
      </c>
      <c r="D1010" s="20">
        <v>0.40944903999999999</v>
      </c>
      <c r="G1010" s="23">
        <v>0.25522323493333338</v>
      </c>
    </row>
    <row r="1011" spans="1:7" ht="15" customHeight="1">
      <c r="A1011" s="26">
        <v>1988</v>
      </c>
      <c r="B1011" s="26">
        <v>5</v>
      </c>
      <c r="C1011" s="26">
        <v>24</v>
      </c>
      <c r="D1011" s="20">
        <v>0.40944903999999999</v>
      </c>
      <c r="G1011" s="23">
        <v>0.25522323493333338</v>
      </c>
    </row>
    <row r="1012" spans="1:7" ht="15" customHeight="1">
      <c r="A1012" s="26">
        <v>1991</v>
      </c>
      <c r="B1012" s="26">
        <v>7</v>
      </c>
      <c r="C1012" s="26">
        <v>5</v>
      </c>
      <c r="D1012" s="20">
        <v>0.40944903999999999</v>
      </c>
      <c r="G1012" s="23">
        <v>0.25522323493333338</v>
      </c>
    </row>
    <row r="1013" spans="1:7" ht="15" customHeight="1">
      <c r="A1013" s="26">
        <v>1993</v>
      </c>
      <c r="B1013" s="26">
        <v>3</v>
      </c>
      <c r="C1013" s="26">
        <v>23</v>
      </c>
      <c r="D1013" s="20">
        <v>0.40944903999999999</v>
      </c>
      <c r="G1013" s="23">
        <v>0.25522323493333338</v>
      </c>
    </row>
    <row r="1014" spans="1:7" ht="15" customHeight="1">
      <c r="A1014" s="26">
        <v>1995</v>
      </c>
      <c r="B1014" s="26">
        <v>1</v>
      </c>
      <c r="C1014" s="26">
        <v>15</v>
      </c>
      <c r="D1014" s="20">
        <v>0.40944903999999999</v>
      </c>
      <c r="G1014" s="23">
        <v>0.25522323493333338</v>
      </c>
    </row>
    <row r="1015" spans="1:7" ht="15" customHeight="1">
      <c r="A1015" s="26">
        <v>1999</v>
      </c>
      <c r="B1015" s="26">
        <v>2</v>
      </c>
      <c r="C1015" s="26">
        <v>2</v>
      </c>
      <c r="D1015" s="20">
        <v>0.40944903999999999</v>
      </c>
      <c r="G1015" s="23">
        <v>0.25522323493333338</v>
      </c>
    </row>
    <row r="1016" spans="1:7" ht="15" customHeight="1">
      <c r="A1016" s="26">
        <v>1999</v>
      </c>
      <c r="B1016" s="26">
        <v>12</v>
      </c>
      <c r="C1016" s="26">
        <v>13</v>
      </c>
      <c r="D1016" s="20">
        <v>0.40944903999999999</v>
      </c>
      <c r="G1016" s="23">
        <v>0.25522323493333338</v>
      </c>
    </row>
    <row r="1017" spans="1:7" ht="15" customHeight="1">
      <c r="A1017" s="26">
        <v>2003</v>
      </c>
      <c r="B1017" s="26">
        <v>3</v>
      </c>
      <c r="C1017" s="26">
        <v>2</v>
      </c>
      <c r="D1017" s="20">
        <v>0.40944903999999999</v>
      </c>
      <c r="G1017" s="23">
        <v>0.25522323493333338</v>
      </c>
    </row>
    <row r="1018" spans="1:7" ht="15" customHeight="1">
      <c r="A1018" s="26">
        <v>2004</v>
      </c>
      <c r="B1018" s="26">
        <v>5</v>
      </c>
      <c r="C1018" s="26">
        <v>5</v>
      </c>
      <c r="D1018" s="20">
        <v>0.40944903999999999</v>
      </c>
      <c r="G1018" s="23">
        <v>0.25522323493333338</v>
      </c>
    </row>
    <row r="1019" spans="1:7" ht="15" customHeight="1">
      <c r="A1019" s="26">
        <v>2006</v>
      </c>
      <c r="B1019" s="26">
        <v>1</v>
      </c>
      <c r="C1019" s="26">
        <v>31</v>
      </c>
      <c r="D1019" s="20">
        <v>0.40944903999999999</v>
      </c>
      <c r="G1019" s="23">
        <v>0.25522323493333338</v>
      </c>
    </row>
    <row r="1020" spans="1:7" ht="15" customHeight="1">
      <c r="A1020" s="26">
        <v>2006</v>
      </c>
      <c r="B1020" s="26">
        <v>2</v>
      </c>
      <c r="C1020" s="26">
        <v>3</v>
      </c>
      <c r="D1020" s="20">
        <v>0.40944903999999999</v>
      </c>
      <c r="G1020" s="23">
        <v>0.25522323493333338</v>
      </c>
    </row>
    <row r="1021" spans="1:7" ht="15" customHeight="1">
      <c r="A1021" s="26">
        <v>2007</v>
      </c>
      <c r="B1021" s="26">
        <v>9</v>
      </c>
      <c r="C1021" s="26">
        <v>10</v>
      </c>
      <c r="D1021" s="20">
        <v>0.40944903999999999</v>
      </c>
      <c r="G1021" s="23">
        <v>0.25522323493333338</v>
      </c>
    </row>
    <row r="1022" spans="1:7" ht="15" customHeight="1">
      <c r="A1022" s="26">
        <v>2011</v>
      </c>
      <c r="B1022" s="26">
        <v>3</v>
      </c>
      <c r="C1022" s="26">
        <v>16</v>
      </c>
      <c r="D1022" s="20">
        <v>0.40944903999999999</v>
      </c>
      <c r="G1022" s="23">
        <v>0.25522323493333338</v>
      </c>
    </row>
    <row r="1023" spans="1:7" ht="15" customHeight="1">
      <c r="A1023" s="26">
        <v>2011</v>
      </c>
      <c r="B1023" s="26">
        <v>8</v>
      </c>
      <c r="C1023" s="26">
        <v>13</v>
      </c>
      <c r="D1023" s="20">
        <v>0.40944903999999999</v>
      </c>
      <c r="G1023" s="23">
        <v>0.25522323493333338</v>
      </c>
    </row>
    <row r="1024" spans="1:7" ht="15" customHeight="1">
      <c r="A1024" s="26">
        <v>2011</v>
      </c>
      <c r="B1024" s="26">
        <v>11</v>
      </c>
      <c r="C1024" s="26">
        <v>29</v>
      </c>
      <c r="D1024" s="20">
        <v>0.40944903999999999</v>
      </c>
      <c r="G1024" s="23">
        <v>0.25522323493333338</v>
      </c>
    </row>
    <row r="1025" spans="1:7" ht="15" customHeight="1">
      <c r="A1025" s="26">
        <v>1984</v>
      </c>
      <c r="B1025" s="26">
        <v>4</v>
      </c>
      <c r="C1025" s="26">
        <v>22</v>
      </c>
      <c r="D1025" s="20">
        <v>0.40157501999999995</v>
      </c>
      <c r="G1025" s="23">
        <v>0.2503150958</v>
      </c>
    </row>
    <row r="1026" spans="1:7" ht="15" customHeight="1">
      <c r="A1026" s="26">
        <v>1986</v>
      </c>
      <c r="B1026" s="26">
        <v>6</v>
      </c>
      <c r="C1026" s="26">
        <v>12</v>
      </c>
      <c r="D1026" s="20">
        <v>0.40157501999999995</v>
      </c>
      <c r="G1026" s="23">
        <v>0.2503150958</v>
      </c>
    </row>
    <row r="1027" spans="1:7" ht="15" customHeight="1">
      <c r="A1027" s="26">
        <v>1990</v>
      </c>
      <c r="B1027" s="26">
        <v>8</v>
      </c>
      <c r="C1027" s="26">
        <v>6</v>
      </c>
      <c r="D1027" s="20">
        <v>0.40157501999999995</v>
      </c>
      <c r="G1027" s="23">
        <v>0.2503150958</v>
      </c>
    </row>
    <row r="1028" spans="1:7" ht="15" customHeight="1">
      <c r="A1028" s="26">
        <v>1994</v>
      </c>
      <c r="B1028" s="26">
        <v>6</v>
      </c>
      <c r="C1028" s="26">
        <v>27</v>
      </c>
      <c r="D1028" s="20">
        <v>0.40157501999999995</v>
      </c>
      <c r="G1028" s="23">
        <v>0.2503150958</v>
      </c>
    </row>
    <row r="1029" spans="1:7" ht="15" customHeight="1">
      <c r="A1029" s="26">
        <v>1994</v>
      </c>
      <c r="B1029" s="26">
        <v>12</v>
      </c>
      <c r="C1029" s="26">
        <v>31</v>
      </c>
      <c r="D1029" s="20">
        <v>0.40157501999999995</v>
      </c>
      <c r="G1029" s="23">
        <v>0.2503150958</v>
      </c>
    </row>
    <row r="1030" spans="1:7" ht="15" customHeight="1">
      <c r="A1030" s="26">
        <v>1996</v>
      </c>
      <c r="B1030" s="26">
        <v>3</v>
      </c>
      <c r="C1030" s="26">
        <v>7</v>
      </c>
      <c r="D1030" s="20">
        <v>0.40157501999999995</v>
      </c>
      <c r="G1030" s="23">
        <v>0.2503150958</v>
      </c>
    </row>
    <row r="1031" spans="1:7" ht="15" customHeight="1">
      <c r="A1031" s="26">
        <v>1997</v>
      </c>
      <c r="B1031" s="26">
        <v>2</v>
      </c>
      <c r="C1031" s="26">
        <v>8</v>
      </c>
      <c r="D1031" s="20">
        <v>0.40157501999999995</v>
      </c>
      <c r="G1031" s="23">
        <v>0.2503150958</v>
      </c>
    </row>
    <row r="1032" spans="1:7" ht="15" customHeight="1">
      <c r="A1032" s="26">
        <v>1997</v>
      </c>
      <c r="B1032" s="26">
        <v>4</v>
      </c>
      <c r="C1032" s="26">
        <v>12</v>
      </c>
      <c r="D1032" s="20">
        <v>0.40157501999999995</v>
      </c>
      <c r="G1032" s="23">
        <v>0.2503150958</v>
      </c>
    </row>
    <row r="1033" spans="1:7" ht="15" customHeight="1">
      <c r="A1033" s="26">
        <v>1997</v>
      </c>
      <c r="B1033" s="26">
        <v>10</v>
      </c>
      <c r="C1033" s="26">
        <v>24</v>
      </c>
      <c r="D1033" s="20">
        <v>0.40157501999999995</v>
      </c>
      <c r="G1033" s="23">
        <v>0.2503150958</v>
      </c>
    </row>
    <row r="1034" spans="1:7" ht="15" customHeight="1">
      <c r="A1034" s="26">
        <v>1999</v>
      </c>
      <c r="B1034" s="26">
        <v>1</v>
      </c>
      <c r="C1034" s="26">
        <v>23</v>
      </c>
      <c r="D1034" s="20">
        <v>0.40157501999999995</v>
      </c>
      <c r="G1034" s="23">
        <v>0.2503150958</v>
      </c>
    </row>
    <row r="1035" spans="1:7" ht="15" customHeight="1">
      <c r="A1035" s="26">
        <v>2000</v>
      </c>
      <c r="B1035" s="26">
        <v>2</v>
      </c>
      <c r="C1035" s="26">
        <v>14</v>
      </c>
      <c r="D1035" s="20">
        <v>0.40157501999999995</v>
      </c>
      <c r="G1035" s="23">
        <v>0.2503150958</v>
      </c>
    </row>
    <row r="1036" spans="1:7" ht="15" customHeight="1">
      <c r="A1036" s="26">
        <v>2000</v>
      </c>
      <c r="B1036" s="26">
        <v>8</v>
      </c>
      <c r="C1036" s="26">
        <v>29</v>
      </c>
      <c r="D1036" s="20">
        <v>0.40157501999999995</v>
      </c>
      <c r="G1036" s="23">
        <v>0.2503150958</v>
      </c>
    </row>
    <row r="1037" spans="1:7" ht="15" customHeight="1">
      <c r="A1037" s="26">
        <v>2001</v>
      </c>
      <c r="B1037" s="26">
        <v>8</v>
      </c>
      <c r="C1037" s="26">
        <v>10</v>
      </c>
      <c r="D1037" s="20">
        <v>0.40157501999999995</v>
      </c>
      <c r="G1037" s="23">
        <v>0.2503150958</v>
      </c>
    </row>
    <row r="1038" spans="1:7" ht="15" customHeight="1">
      <c r="A1038" s="26">
        <v>2001</v>
      </c>
      <c r="B1038" s="26">
        <v>12</v>
      </c>
      <c r="C1038" s="26">
        <v>11</v>
      </c>
      <c r="D1038" s="20">
        <v>0.40157501999999995</v>
      </c>
      <c r="G1038" s="23">
        <v>0.2503150958</v>
      </c>
    </row>
    <row r="1039" spans="1:7" ht="15" customHeight="1">
      <c r="A1039" s="26">
        <v>2004</v>
      </c>
      <c r="B1039" s="26">
        <v>9</v>
      </c>
      <c r="C1039" s="26">
        <v>17</v>
      </c>
      <c r="D1039" s="20">
        <v>0.40157501999999995</v>
      </c>
      <c r="G1039" s="23">
        <v>0.2503150958</v>
      </c>
    </row>
    <row r="1040" spans="1:7" ht="15" customHeight="1">
      <c r="A1040" s="26">
        <v>2006</v>
      </c>
      <c r="B1040" s="26">
        <v>5</v>
      </c>
      <c r="C1040" s="26">
        <v>14</v>
      </c>
      <c r="D1040" s="20">
        <v>0.40157501999999995</v>
      </c>
      <c r="G1040" s="23">
        <v>0.2503150958</v>
      </c>
    </row>
    <row r="1041" spans="1:7" ht="15" customHeight="1">
      <c r="A1041" s="26">
        <v>2007</v>
      </c>
      <c r="B1041" s="26">
        <v>7</v>
      </c>
      <c r="C1041" s="26">
        <v>11</v>
      </c>
      <c r="D1041" s="20">
        <v>0.40157501999999995</v>
      </c>
      <c r="G1041" s="23">
        <v>0.2503150958</v>
      </c>
    </row>
    <row r="1042" spans="1:7" ht="15" customHeight="1">
      <c r="A1042" s="26">
        <v>2008</v>
      </c>
      <c r="B1042" s="26">
        <v>9</v>
      </c>
      <c r="C1042" s="26">
        <v>5</v>
      </c>
      <c r="D1042" s="20">
        <v>0.40157501999999995</v>
      </c>
      <c r="G1042" s="23">
        <v>0.2503150958</v>
      </c>
    </row>
    <row r="1043" spans="1:7" ht="15" customHeight="1">
      <c r="A1043" s="26">
        <v>2009</v>
      </c>
      <c r="B1043" s="26">
        <v>4</v>
      </c>
      <c r="C1043" s="26">
        <v>11</v>
      </c>
      <c r="D1043" s="27">
        <v>0.40157501999999995</v>
      </c>
      <c r="E1043" s="49"/>
      <c r="G1043" s="23">
        <v>0.2503150958</v>
      </c>
    </row>
    <row r="1044" spans="1:7" ht="15" customHeight="1">
      <c r="A1044" s="26">
        <v>2010</v>
      </c>
      <c r="B1044" s="26">
        <v>7</v>
      </c>
      <c r="C1044" s="26">
        <v>12</v>
      </c>
      <c r="D1044" s="20">
        <v>0.40157501999999995</v>
      </c>
      <c r="G1044" s="23">
        <v>0.2503150958</v>
      </c>
    </row>
    <row r="1045" spans="1:7" ht="15" customHeight="1">
      <c r="A1045" s="26">
        <v>2010</v>
      </c>
      <c r="B1045" s="26">
        <v>10</v>
      </c>
      <c r="C1045" s="26">
        <v>3</v>
      </c>
      <c r="D1045" s="20">
        <v>0.40157501999999995</v>
      </c>
      <c r="G1045" s="23">
        <v>0.2503150958</v>
      </c>
    </row>
    <row r="1046" spans="1:7" ht="15" customHeight="1">
      <c r="A1046" s="26">
        <v>1985</v>
      </c>
      <c r="B1046" s="26">
        <v>9</v>
      </c>
      <c r="C1046" s="26">
        <v>22</v>
      </c>
      <c r="D1046" s="20">
        <v>0.38976399</v>
      </c>
      <c r="G1046" s="23">
        <v>0.24295288710000004</v>
      </c>
    </row>
    <row r="1047" spans="1:7" ht="15" customHeight="1">
      <c r="A1047" s="26">
        <v>1986</v>
      </c>
      <c r="B1047" s="26">
        <v>10</v>
      </c>
      <c r="C1047" s="26">
        <v>13</v>
      </c>
      <c r="D1047" s="20">
        <v>0.38976399</v>
      </c>
      <c r="G1047" s="23">
        <v>0.24295288710000004</v>
      </c>
    </row>
    <row r="1048" spans="1:7" ht="15" customHeight="1">
      <c r="A1048" s="26">
        <v>1987</v>
      </c>
      <c r="B1048" s="26">
        <v>10</v>
      </c>
      <c r="C1048" s="26">
        <v>6</v>
      </c>
      <c r="D1048" s="20">
        <v>0.38976399</v>
      </c>
      <c r="G1048" s="23">
        <v>0.24295288710000004</v>
      </c>
    </row>
    <row r="1049" spans="1:7" ht="15" customHeight="1">
      <c r="A1049" s="26">
        <v>1990</v>
      </c>
      <c r="B1049" s="26">
        <v>7</v>
      </c>
      <c r="C1049" s="26">
        <v>21</v>
      </c>
      <c r="D1049" s="20">
        <v>0.38976399</v>
      </c>
      <c r="G1049" s="23">
        <v>0.24295288710000004</v>
      </c>
    </row>
    <row r="1050" spans="1:7" ht="15" customHeight="1">
      <c r="A1050" s="26">
        <v>1994</v>
      </c>
      <c r="B1050" s="26">
        <v>3</v>
      </c>
      <c r="C1050" s="26">
        <v>9</v>
      </c>
      <c r="D1050" s="20">
        <v>0.38976399</v>
      </c>
      <c r="G1050" s="23">
        <v>0.24295288710000004</v>
      </c>
    </row>
    <row r="1051" spans="1:7" ht="15" customHeight="1">
      <c r="A1051" s="26">
        <v>1996</v>
      </c>
      <c r="B1051" s="26">
        <v>5</v>
      </c>
      <c r="C1051" s="26">
        <v>11</v>
      </c>
      <c r="D1051" s="20">
        <v>0.38976399</v>
      </c>
      <c r="G1051" s="23">
        <v>0.24295288710000004</v>
      </c>
    </row>
    <row r="1052" spans="1:7" ht="15" customHeight="1">
      <c r="A1052" s="26">
        <v>1996</v>
      </c>
      <c r="B1052" s="26">
        <v>10</v>
      </c>
      <c r="C1052" s="26">
        <v>2</v>
      </c>
      <c r="D1052" s="20">
        <v>0.38976399</v>
      </c>
      <c r="G1052" s="23">
        <v>0.24295288710000004</v>
      </c>
    </row>
    <row r="1053" spans="1:7" ht="15" customHeight="1">
      <c r="A1053" s="26">
        <v>1997</v>
      </c>
      <c r="B1053" s="26">
        <v>3</v>
      </c>
      <c r="C1053" s="26">
        <v>31</v>
      </c>
      <c r="D1053" s="20">
        <v>0.38976399</v>
      </c>
      <c r="G1053" s="23">
        <v>0.24295288710000004</v>
      </c>
    </row>
    <row r="1054" spans="1:7" ht="15" customHeight="1">
      <c r="A1054" s="26">
        <v>1997</v>
      </c>
      <c r="B1054" s="26">
        <v>6</v>
      </c>
      <c r="C1054" s="26">
        <v>1</v>
      </c>
      <c r="D1054" s="20">
        <v>0.38976399</v>
      </c>
      <c r="G1054" s="23">
        <v>0.24295288710000004</v>
      </c>
    </row>
    <row r="1055" spans="1:7" ht="15" customHeight="1">
      <c r="A1055" s="26">
        <v>1998</v>
      </c>
      <c r="B1055" s="26">
        <v>11</v>
      </c>
      <c r="C1055" s="26">
        <v>26</v>
      </c>
      <c r="D1055" s="20">
        <v>0.38976399</v>
      </c>
      <c r="G1055" s="23">
        <v>0.24295288710000004</v>
      </c>
    </row>
    <row r="1056" spans="1:7" ht="15" customHeight="1">
      <c r="A1056" s="26">
        <v>2000</v>
      </c>
      <c r="B1056" s="26">
        <v>5</v>
      </c>
      <c r="C1056" s="26">
        <v>10</v>
      </c>
      <c r="D1056" s="20">
        <v>0.38976399</v>
      </c>
      <c r="G1056" s="23">
        <v>0.24295288710000004</v>
      </c>
    </row>
    <row r="1057" spans="1:7" ht="15" customHeight="1">
      <c r="A1057" s="26">
        <v>2003</v>
      </c>
      <c r="B1057" s="26">
        <v>1</v>
      </c>
      <c r="C1057" s="26">
        <v>3</v>
      </c>
      <c r="D1057" s="20">
        <v>0.38976399</v>
      </c>
      <c r="G1057" s="23">
        <v>0.24295288710000004</v>
      </c>
    </row>
    <row r="1058" spans="1:7" ht="15" customHeight="1">
      <c r="A1058" s="26">
        <v>2003</v>
      </c>
      <c r="B1058" s="26">
        <v>2</v>
      </c>
      <c r="C1058" s="26">
        <v>17</v>
      </c>
      <c r="D1058" s="20">
        <v>0.38976399</v>
      </c>
      <c r="G1058" s="23">
        <v>0.24295288710000004</v>
      </c>
    </row>
    <row r="1059" spans="1:7" ht="15" customHeight="1">
      <c r="A1059" s="26">
        <v>2003</v>
      </c>
      <c r="B1059" s="26">
        <v>3</v>
      </c>
      <c r="C1059" s="26">
        <v>29</v>
      </c>
      <c r="D1059" s="20">
        <v>0.38976399</v>
      </c>
      <c r="G1059" s="23">
        <v>0.24295288710000004</v>
      </c>
    </row>
    <row r="1060" spans="1:7" ht="15" customHeight="1">
      <c r="A1060" s="26">
        <v>2003</v>
      </c>
      <c r="B1060" s="26">
        <v>8</v>
      </c>
      <c r="C1060" s="26">
        <v>5</v>
      </c>
      <c r="D1060" s="20">
        <v>0.38976399</v>
      </c>
      <c r="G1060" s="23">
        <v>0.24295288710000004</v>
      </c>
    </row>
    <row r="1061" spans="1:7" ht="15" customHeight="1">
      <c r="A1061" s="26">
        <v>2004</v>
      </c>
      <c r="B1061" s="26">
        <v>5</v>
      </c>
      <c r="C1061" s="26">
        <v>25</v>
      </c>
      <c r="D1061" s="20">
        <v>0.38976399</v>
      </c>
      <c r="G1061" s="23">
        <v>0.24295288710000004</v>
      </c>
    </row>
    <row r="1062" spans="1:7" ht="15" customHeight="1">
      <c r="A1062" s="26">
        <v>2005</v>
      </c>
      <c r="B1062" s="26">
        <v>2</v>
      </c>
      <c r="C1062" s="26">
        <v>21</v>
      </c>
      <c r="D1062" s="20">
        <v>0.38976399</v>
      </c>
      <c r="G1062" s="23">
        <v>0.24295288710000004</v>
      </c>
    </row>
    <row r="1063" spans="1:7" ht="15" customHeight="1">
      <c r="A1063" s="26">
        <v>2006</v>
      </c>
      <c r="B1063" s="26">
        <v>6</v>
      </c>
      <c r="C1063" s="26">
        <v>12</v>
      </c>
      <c r="D1063" s="20">
        <v>0.38976399</v>
      </c>
      <c r="G1063" s="23">
        <v>0.24295288710000004</v>
      </c>
    </row>
    <row r="1064" spans="1:7" ht="15" customHeight="1">
      <c r="A1064" s="26">
        <v>2008</v>
      </c>
      <c r="B1064" s="26">
        <v>3</v>
      </c>
      <c r="C1064" s="26">
        <v>4</v>
      </c>
      <c r="D1064" s="20">
        <v>0.38976399</v>
      </c>
      <c r="G1064" s="23">
        <v>0.24295288710000004</v>
      </c>
    </row>
    <row r="1065" spans="1:7" ht="15" customHeight="1">
      <c r="A1065" s="26">
        <v>2009</v>
      </c>
      <c r="B1065" s="26">
        <v>1</v>
      </c>
      <c r="C1065" s="26">
        <v>27</v>
      </c>
      <c r="D1065" s="27">
        <v>0.38976399</v>
      </c>
      <c r="E1065" s="49"/>
      <c r="G1065" s="23">
        <v>0.24295288710000004</v>
      </c>
    </row>
    <row r="1066" spans="1:7" ht="15" customHeight="1">
      <c r="A1066" s="26">
        <v>2009</v>
      </c>
      <c r="B1066" s="26">
        <v>6</v>
      </c>
      <c r="C1066" s="26">
        <v>20</v>
      </c>
      <c r="D1066" s="27">
        <v>0.38976399</v>
      </c>
      <c r="E1066" s="49"/>
      <c r="G1066" s="23">
        <v>0.24295288710000004</v>
      </c>
    </row>
    <row r="1067" spans="1:7" ht="15" customHeight="1">
      <c r="A1067" s="26">
        <v>1984</v>
      </c>
      <c r="B1067" s="26">
        <v>5</v>
      </c>
      <c r="C1067" s="26">
        <v>29</v>
      </c>
      <c r="D1067" s="20">
        <v>0.38188996999999997</v>
      </c>
      <c r="G1067" s="23">
        <v>0.23804474796666666</v>
      </c>
    </row>
    <row r="1068" spans="1:7" ht="15" customHeight="1">
      <c r="A1068" s="26">
        <v>1986</v>
      </c>
      <c r="B1068" s="26">
        <v>7</v>
      </c>
      <c r="C1068" s="26">
        <v>29</v>
      </c>
      <c r="D1068" s="20">
        <v>0.38188996999999997</v>
      </c>
      <c r="G1068" s="23">
        <v>0.23804474796666666</v>
      </c>
    </row>
    <row r="1069" spans="1:7" ht="15" customHeight="1">
      <c r="A1069" s="26">
        <v>1986</v>
      </c>
      <c r="B1069" s="26">
        <v>11</v>
      </c>
      <c r="C1069" s="26">
        <v>18</v>
      </c>
      <c r="D1069" s="20">
        <v>0.38188996999999997</v>
      </c>
      <c r="G1069" s="23">
        <v>0.23804474796666666</v>
      </c>
    </row>
    <row r="1070" spans="1:7" ht="15" customHeight="1">
      <c r="A1070" s="26">
        <v>1987</v>
      </c>
      <c r="B1070" s="26">
        <v>12</v>
      </c>
      <c r="C1070" s="26">
        <v>28</v>
      </c>
      <c r="D1070" s="20">
        <v>0.38188996999999997</v>
      </c>
      <c r="G1070" s="23">
        <v>0.23804474796666666</v>
      </c>
    </row>
    <row r="1071" spans="1:7" ht="15" customHeight="1">
      <c r="A1071" s="26">
        <v>1992</v>
      </c>
      <c r="B1071" s="26">
        <v>3</v>
      </c>
      <c r="C1071" s="26">
        <v>7</v>
      </c>
      <c r="D1071" s="20">
        <v>0.38188996999999997</v>
      </c>
      <c r="G1071" s="23">
        <v>0.23804474796666666</v>
      </c>
    </row>
    <row r="1072" spans="1:7" ht="15" customHeight="1">
      <c r="A1072" s="26">
        <v>1992</v>
      </c>
      <c r="B1072" s="26">
        <v>5</v>
      </c>
      <c r="C1072" s="26">
        <v>15</v>
      </c>
      <c r="D1072" s="20">
        <v>0.38188996999999997</v>
      </c>
      <c r="G1072" s="23">
        <v>0.23804474796666666</v>
      </c>
    </row>
    <row r="1073" spans="1:7" ht="15" customHeight="1">
      <c r="A1073" s="26">
        <v>1994</v>
      </c>
      <c r="B1073" s="26">
        <v>7</v>
      </c>
      <c r="C1073" s="26">
        <v>9</v>
      </c>
      <c r="D1073" s="20">
        <v>0.38188996999999997</v>
      </c>
      <c r="G1073" s="23">
        <v>0.23804474796666666</v>
      </c>
    </row>
    <row r="1074" spans="1:7" ht="15" customHeight="1">
      <c r="A1074" s="26">
        <v>1996</v>
      </c>
      <c r="B1074" s="26">
        <v>6</v>
      </c>
      <c r="C1074" s="26">
        <v>9</v>
      </c>
      <c r="D1074" s="20">
        <v>0.38188996999999997</v>
      </c>
      <c r="G1074" s="23">
        <v>0.23804474796666666</v>
      </c>
    </row>
    <row r="1075" spans="1:7" ht="15" customHeight="1">
      <c r="A1075" s="26">
        <v>1997</v>
      </c>
      <c r="B1075" s="26">
        <v>4</v>
      </c>
      <c r="C1075" s="26">
        <v>28</v>
      </c>
      <c r="D1075" s="20">
        <v>0.38188996999999997</v>
      </c>
      <c r="G1075" s="23">
        <v>0.23804474796666666</v>
      </c>
    </row>
    <row r="1076" spans="1:7" ht="15" customHeight="1">
      <c r="A1076" s="26">
        <v>2000</v>
      </c>
      <c r="B1076" s="26">
        <v>6</v>
      </c>
      <c r="C1076" s="26">
        <v>6</v>
      </c>
      <c r="D1076" s="20">
        <v>0.38188996999999997</v>
      </c>
      <c r="G1076" s="23">
        <v>0.23804474796666666</v>
      </c>
    </row>
    <row r="1077" spans="1:7" ht="15" customHeight="1">
      <c r="A1077" s="26">
        <v>2001</v>
      </c>
      <c r="B1077" s="26">
        <v>11</v>
      </c>
      <c r="C1077" s="26">
        <v>25</v>
      </c>
      <c r="D1077" s="20">
        <v>0.38188996999999997</v>
      </c>
      <c r="G1077" s="23">
        <v>0.23804474796666666</v>
      </c>
    </row>
    <row r="1078" spans="1:7" ht="15" customHeight="1">
      <c r="A1078" s="26">
        <v>2002</v>
      </c>
      <c r="B1078" s="26">
        <v>6</v>
      </c>
      <c r="C1078" s="26">
        <v>6</v>
      </c>
      <c r="D1078" s="20">
        <v>0.38188996999999997</v>
      </c>
      <c r="G1078" s="23">
        <v>0.23804474796666666</v>
      </c>
    </row>
    <row r="1079" spans="1:7" ht="15" customHeight="1">
      <c r="A1079" s="26">
        <v>2003</v>
      </c>
      <c r="B1079" s="26">
        <v>5</v>
      </c>
      <c r="C1079" s="26">
        <v>7</v>
      </c>
      <c r="D1079" s="20">
        <v>0.38188996999999997</v>
      </c>
      <c r="G1079" s="23">
        <v>0.23804474796666666</v>
      </c>
    </row>
    <row r="1080" spans="1:7" ht="15" customHeight="1">
      <c r="A1080" s="26">
        <v>2004</v>
      </c>
      <c r="B1080" s="26">
        <v>3</v>
      </c>
      <c r="C1080" s="26">
        <v>16</v>
      </c>
      <c r="D1080" s="20">
        <v>0.38188996999999997</v>
      </c>
      <c r="G1080" s="23">
        <v>0.23804474796666666</v>
      </c>
    </row>
    <row r="1081" spans="1:7" ht="15" customHeight="1">
      <c r="A1081" s="26">
        <v>2006</v>
      </c>
      <c r="B1081" s="26">
        <v>11</v>
      </c>
      <c r="C1081" s="26">
        <v>2</v>
      </c>
      <c r="D1081" s="20">
        <v>0.38188996999999997</v>
      </c>
      <c r="G1081" s="23">
        <v>0.23804474796666666</v>
      </c>
    </row>
    <row r="1082" spans="1:7" ht="15" customHeight="1">
      <c r="A1082" s="26">
        <v>2009</v>
      </c>
      <c r="B1082" s="26">
        <v>6</v>
      </c>
      <c r="C1082" s="26">
        <v>26</v>
      </c>
      <c r="D1082" s="27">
        <v>0.38188996999999997</v>
      </c>
      <c r="E1082" s="49"/>
      <c r="G1082" s="23">
        <v>0.23804474796666666</v>
      </c>
    </row>
    <row r="1083" spans="1:7" ht="15" customHeight="1">
      <c r="A1083" s="26">
        <v>2010</v>
      </c>
      <c r="B1083" s="26">
        <v>2</v>
      </c>
      <c r="C1083" s="26">
        <v>9</v>
      </c>
      <c r="D1083" s="20">
        <v>0.38188996999999997</v>
      </c>
      <c r="G1083" s="23">
        <v>0.23804474796666666</v>
      </c>
    </row>
    <row r="1084" spans="1:7" ht="15" customHeight="1">
      <c r="A1084" s="26">
        <v>2010</v>
      </c>
      <c r="B1084" s="26">
        <v>10</v>
      </c>
      <c r="C1084" s="26">
        <v>4</v>
      </c>
      <c r="D1084" s="20">
        <v>0.38188996999999997</v>
      </c>
      <c r="G1084" s="23">
        <v>0.23804474796666666</v>
      </c>
    </row>
    <row r="1085" spans="1:7" ht="15" customHeight="1">
      <c r="A1085" s="26">
        <v>1984</v>
      </c>
      <c r="B1085" s="26">
        <v>7</v>
      </c>
      <c r="C1085" s="26">
        <v>5</v>
      </c>
      <c r="D1085" s="20">
        <v>0.37007894000000002</v>
      </c>
      <c r="G1085" s="23">
        <v>0.23068253926666671</v>
      </c>
    </row>
    <row r="1086" spans="1:7" ht="15" customHeight="1">
      <c r="A1086" s="26">
        <v>1987</v>
      </c>
      <c r="B1086" s="26">
        <v>9</v>
      </c>
      <c r="C1086" s="26">
        <v>30</v>
      </c>
      <c r="D1086" s="20">
        <v>0.37007894000000002</v>
      </c>
      <c r="G1086" s="23">
        <v>0.23068253926666671</v>
      </c>
    </row>
    <row r="1087" spans="1:7" ht="15" customHeight="1">
      <c r="A1087" s="26">
        <v>1988</v>
      </c>
      <c r="B1087" s="26">
        <v>2</v>
      </c>
      <c r="C1087" s="26">
        <v>19</v>
      </c>
      <c r="D1087" s="20">
        <v>0.37007894000000002</v>
      </c>
      <c r="G1087" s="23">
        <v>0.23068253926666671</v>
      </c>
    </row>
    <row r="1088" spans="1:7" ht="15" customHeight="1">
      <c r="A1088" s="26">
        <v>1989</v>
      </c>
      <c r="B1088" s="26">
        <v>1</v>
      </c>
      <c r="C1088" s="26">
        <v>12</v>
      </c>
      <c r="D1088" s="20">
        <v>0.37007894000000002</v>
      </c>
      <c r="G1088" s="23">
        <v>0.23068253926666671</v>
      </c>
    </row>
    <row r="1089" spans="1:7" ht="15" customHeight="1">
      <c r="A1089" s="26">
        <v>1989</v>
      </c>
      <c r="B1089" s="26">
        <v>5</v>
      </c>
      <c r="C1089" s="26">
        <v>15</v>
      </c>
      <c r="D1089" s="20">
        <v>0.37007894000000002</v>
      </c>
      <c r="G1089" s="23">
        <v>0.23068253926666671</v>
      </c>
    </row>
    <row r="1090" spans="1:7" ht="15" customHeight="1">
      <c r="A1090" s="26">
        <v>1989</v>
      </c>
      <c r="B1090" s="26">
        <v>7</v>
      </c>
      <c r="C1090" s="26">
        <v>5</v>
      </c>
      <c r="D1090" s="20">
        <v>0.37007894000000002</v>
      </c>
      <c r="G1090" s="23">
        <v>0.23068253926666671</v>
      </c>
    </row>
    <row r="1091" spans="1:7" ht="15" customHeight="1">
      <c r="A1091" s="26">
        <v>1992</v>
      </c>
      <c r="B1091" s="26">
        <v>3</v>
      </c>
      <c r="C1091" s="26">
        <v>10</v>
      </c>
      <c r="D1091" s="20">
        <v>0.37007894000000002</v>
      </c>
      <c r="G1091" s="23">
        <v>0.23068253926666671</v>
      </c>
    </row>
    <row r="1092" spans="1:7" ht="15" customHeight="1">
      <c r="A1092" s="26">
        <v>1994</v>
      </c>
      <c r="B1092" s="26">
        <v>2</v>
      </c>
      <c r="C1092" s="26">
        <v>24</v>
      </c>
      <c r="D1092" s="20">
        <v>0.37007894000000002</v>
      </c>
      <c r="G1092" s="23">
        <v>0.23068253926666671</v>
      </c>
    </row>
    <row r="1093" spans="1:7" ht="15" customHeight="1">
      <c r="A1093" s="26">
        <v>1994</v>
      </c>
      <c r="B1093" s="26">
        <v>8</v>
      </c>
      <c r="C1093" s="26">
        <v>14</v>
      </c>
      <c r="D1093" s="20">
        <v>0.37007894000000002</v>
      </c>
      <c r="G1093" s="23">
        <v>0.23068253926666671</v>
      </c>
    </row>
    <row r="1094" spans="1:7" ht="15" customHeight="1">
      <c r="A1094" s="26">
        <v>1995</v>
      </c>
      <c r="B1094" s="26">
        <v>6</v>
      </c>
      <c r="C1094" s="26">
        <v>12</v>
      </c>
      <c r="D1094" s="20">
        <v>0.37007894000000002</v>
      </c>
      <c r="G1094" s="23">
        <v>0.23068253926666671</v>
      </c>
    </row>
    <row r="1095" spans="1:7" ht="15" customHeight="1">
      <c r="A1095" s="26">
        <v>1996</v>
      </c>
      <c r="B1095" s="26">
        <v>4</v>
      </c>
      <c r="C1095" s="26">
        <v>9</v>
      </c>
      <c r="D1095" s="20">
        <v>0.37007894000000002</v>
      </c>
      <c r="G1095" s="23">
        <v>0.23068253926666671</v>
      </c>
    </row>
    <row r="1096" spans="1:7" ht="15" customHeight="1">
      <c r="A1096" s="26">
        <v>1997</v>
      </c>
      <c r="B1096" s="26">
        <v>3</v>
      </c>
      <c r="C1096" s="26">
        <v>18</v>
      </c>
      <c r="D1096" s="20">
        <v>0.37007894000000002</v>
      </c>
      <c r="G1096" s="23">
        <v>0.23068253926666671</v>
      </c>
    </row>
    <row r="1097" spans="1:7" ht="15" customHeight="1">
      <c r="A1097" s="26">
        <v>1999</v>
      </c>
      <c r="B1097" s="26">
        <v>1</v>
      </c>
      <c r="C1097" s="26">
        <v>8</v>
      </c>
      <c r="D1097" s="20">
        <v>0.37007894000000002</v>
      </c>
      <c r="G1097" s="23">
        <v>0.23068253926666671</v>
      </c>
    </row>
    <row r="1098" spans="1:7" ht="15" customHeight="1">
      <c r="A1098" s="26">
        <v>1999</v>
      </c>
      <c r="B1098" s="26">
        <v>9</v>
      </c>
      <c r="C1098" s="26">
        <v>5</v>
      </c>
      <c r="D1098" s="20">
        <v>0.37007894000000002</v>
      </c>
      <c r="G1098" s="23">
        <v>0.23068253926666671</v>
      </c>
    </row>
    <row r="1099" spans="1:7" ht="15" customHeight="1">
      <c r="A1099" s="26">
        <v>2000</v>
      </c>
      <c r="B1099" s="26">
        <v>5</v>
      </c>
      <c r="C1099" s="26">
        <v>24</v>
      </c>
      <c r="D1099" s="20">
        <v>0.37007894000000002</v>
      </c>
      <c r="G1099" s="23">
        <v>0.23068253926666671</v>
      </c>
    </row>
    <row r="1100" spans="1:7" ht="15" customHeight="1">
      <c r="A1100" s="26">
        <v>2002</v>
      </c>
      <c r="B1100" s="26">
        <v>1</v>
      </c>
      <c r="C1100" s="26">
        <v>19</v>
      </c>
      <c r="D1100" s="20">
        <v>0.37007894000000002</v>
      </c>
      <c r="G1100" s="23">
        <v>0.23068253926666671</v>
      </c>
    </row>
    <row r="1101" spans="1:7" ht="15" customHeight="1">
      <c r="A1101" s="26">
        <v>2003</v>
      </c>
      <c r="B1101" s="26">
        <v>4</v>
      </c>
      <c r="C1101" s="26">
        <v>25</v>
      </c>
      <c r="D1101" s="20">
        <v>0.37007894000000002</v>
      </c>
      <c r="G1101" s="23">
        <v>0.23068253926666671</v>
      </c>
    </row>
    <row r="1102" spans="1:7" ht="15" customHeight="1">
      <c r="A1102" s="26">
        <v>2003</v>
      </c>
      <c r="B1102" s="26">
        <v>6</v>
      </c>
      <c r="C1102" s="26">
        <v>13</v>
      </c>
      <c r="D1102" s="20">
        <v>0.37007894000000002</v>
      </c>
      <c r="G1102" s="23">
        <v>0.23068253926666671</v>
      </c>
    </row>
    <row r="1103" spans="1:7" ht="15" customHeight="1">
      <c r="A1103" s="26">
        <v>2004</v>
      </c>
      <c r="B1103" s="26">
        <v>12</v>
      </c>
      <c r="C1103" s="26">
        <v>1</v>
      </c>
      <c r="D1103" s="20">
        <v>0.37007894000000002</v>
      </c>
      <c r="G1103" s="23">
        <v>0.23068253926666671</v>
      </c>
    </row>
    <row r="1104" spans="1:7" ht="15" customHeight="1">
      <c r="A1104" s="26">
        <v>2005</v>
      </c>
      <c r="B1104" s="26">
        <v>2</v>
      </c>
      <c r="C1104" s="26">
        <v>28</v>
      </c>
      <c r="D1104" s="20">
        <v>0.37007894000000002</v>
      </c>
      <c r="G1104" s="23">
        <v>0.23068253926666671</v>
      </c>
    </row>
    <row r="1105" spans="1:7" ht="15" customHeight="1">
      <c r="A1105" s="26">
        <v>2005</v>
      </c>
      <c r="B1105" s="26">
        <v>8</v>
      </c>
      <c r="C1105" s="26">
        <v>19</v>
      </c>
      <c r="D1105" s="20">
        <v>0.37007894000000002</v>
      </c>
      <c r="G1105" s="23">
        <v>0.23068253926666671</v>
      </c>
    </row>
    <row r="1106" spans="1:7" ht="15" customHeight="1">
      <c r="A1106" s="26">
        <v>2006</v>
      </c>
      <c r="B1106" s="26">
        <v>4</v>
      </c>
      <c r="C1106" s="26">
        <v>21</v>
      </c>
      <c r="D1106" s="20">
        <v>0.37007894000000002</v>
      </c>
      <c r="G1106" s="23">
        <v>0.23068253926666671</v>
      </c>
    </row>
    <row r="1107" spans="1:7" ht="15" customHeight="1">
      <c r="A1107" s="26">
        <v>2007</v>
      </c>
      <c r="B1107" s="26">
        <v>10</v>
      </c>
      <c r="C1107" s="26">
        <v>19</v>
      </c>
      <c r="D1107" s="20">
        <v>0.37007894000000002</v>
      </c>
      <c r="G1107" s="23">
        <v>0.23068253926666671</v>
      </c>
    </row>
    <row r="1108" spans="1:7" ht="15" customHeight="1">
      <c r="A1108" s="26">
        <v>2008</v>
      </c>
      <c r="B1108" s="26">
        <v>4</v>
      </c>
      <c r="C1108" s="26">
        <v>6</v>
      </c>
      <c r="D1108" s="20">
        <v>0.37007894000000002</v>
      </c>
      <c r="G1108" s="23">
        <v>0.23068253926666671</v>
      </c>
    </row>
    <row r="1109" spans="1:7" ht="15" customHeight="1">
      <c r="A1109" s="26">
        <v>1983</v>
      </c>
      <c r="B1109" s="26">
        <v>4</v>
      </c>
      <c r="C1109" s="26">
        <v>23</v>
      </c>
      <c r="D1109" s="20">
        <v>0.35826790999999997</v>
      </c>
      <c r="G1109" s="23">
        <v>0.22332033056666667</v>
      </c>
    </row>
    <row r="1110" spans="1:7" ht="15" customHeight="1">
      <c r="A1110" s="26">
        <v>1984</v>
      </c>
      <c r="B1110" s="26">
        <v>3</v>
      </c>
      <c r="C1110" s="26">
        <v>5</v>
      </c>
      <c r="D1110" s="20">
        <v>0.35826790999999997</v>
      </c>
      <c r="G1110" s="23">
        <v>0.22332033056666667</v>
      </c>
    </row>
    <row r="1111" spans="1:7" ht="15" customHeight="1">
      <c r="A1111" s="26">
        <v>1985</v>
      </c>
      <c r="B1111" s="26">
        <v>7</v>
      </c>
      <c r="C1111" s="26">
        <v>31</v>
      </c>
      <c r="D1111" s="20">
        <v>0.35826790999999997</v>
      </c>
      <c r="G1111" s="23">
        <v>0.22332033056666667</v>
      </c>
    </row>
    <row r="1112" spans="1:7" ht="15" customHeight="1">
      <c r="A1112" s="26">
        <v>1986</v>
      </c>
      <c r="B1112" s="26">
        <v>2</v>
      </c>
      <c r="C1112" s="26">
        <v>11</v>
      </c>
      <c r="D1112" s="20">
        <v>0.35826790999999997</v>
      </c>
      <c r="G1112" s="23">
        <v>0.22332033056666667</v>
      </c>
    </row>
    <row r="1113" spans="1:7" ht="15" customHeight="1">
      <c r="A1113" s="26">
        <v>1986</v>
      </c>
      <c r="B1113" s="26">
        <v>4</v>
      </c>
      <c r="C1113" s="26">
        <v>6</v>
      </c>
      <c r="D1113" s="20">
        <v>0.35826790999999997</v>
      </c>
      <c r="G1113" s="23">
        <v>0.22332033056666667</v>
      </c>
    </row>
    <row r="1114" spans="1:7" ht="15" customHeight="1">
      <c r="A1114" s="26">
        <v>1989</v>
      </c>
      <c r="B1114" s="26">
        <v>9</v>
      </c>
      <c r="C1114" s="26">
        <v>25</v>
      </c>
      <c r="D1114" s="20">
        <v>0.35826790999999997</v>
      </c>
      <c r="G1114" s="23">
        <v>0.22332033056666667</v>
      </c>
    </row>
    <row r="1115" spans="1:7" ht="15" customHeight="1">
      <c r="A1115" s="26">
        <v>1990</v>
      </c>
      <c r="B1115" s="26">
        <v>4</v>
      </c>
      <c r="C1115" s="26">
        <v>1</v>
      </c>
      <c r="D1115" s="20">
        <v>0.35826790999999997</v>
      </c>
      <c r="G1115" s="23">
        <v>0.22332033056666667</v>
      </c>
    </row>
    <row r="1116" spans="1:7" ht="15" customHeight="1">
      <c r="A1116" s="26">
        <v>1991</v>
      </c>
      <c r="B1116" s="26">
        <v>7</v>
      </c>
      <c r="C1116" s="26">
        <v>29</v>
      </c>
      <c r="D1116" s="20">
        <v>0.35826790999999997</v>
      </c>
      <c r="G1116" s="23">
        <v>0.22332033056666667</v>
      </c>
    </row>
    <row r="1117" spans="1:7" ht="15" customHeight="1">
      <c r="A1117" s="26">
        <v>1991</v>
      </c>
      <c r="B1117" s="26">
        <v>9</v>
      </c>
      <c r="C1117" s="26">
        <v>6</v>
      </c>
      <c r="D1117" s="20">
        <v>0.35826790999999997</v>
      </c>
      <c r="G1117" s="23">
        <v>0.22332033056666667</v>
      </c>
    </row>
    <row r="1118" spans="1:7" ht="15" customHeight="1">
      <c r="A1118" s="26">
        <v>1992</v>
      </c>
      <c r="B1118" s="26">
        <v>2</v>
      </c>
      <c r="C1118" s="26">
        <v>25</v>
      </c>
      <c r="D1118" s="20">
        <v>0.35826790999999997</v>
      </c>
      <c r="G1118" s="23">
        <v>0.22332033056666667</v>
      </c>
    </row>
    <row r="1119" spans="1:7" ht="15" customHeight="1">
      <c r="A1119" s="26">
        <v>1992</v>
      </c>
      <c r="B1119" s="26">
        <v>6</v>
      </c>
      <c r="C1119" s="26">
        <v>30</v>
      </c>
      <c r="D1119" s="20">
        <v>0.35826790999999997</v>
      </c>
      <c r="G1119" s="23">
        <v>0.22332033056666667</v>
      </c>
    </row>
    <row r="1120" spans="1:7" ht="15" customHeight="1">
      <c r="A1120" s="26">
        <v>1993</v>
      </c>
      <c r="B1120" s="26">
        <v>8</v>
      </c>
      <c r="C1120" s="26">
        <v>9</v>
      </c>
      <c r="D1120" s="20">
        <v>0.35826790999999997</v>
      </c>
      <c r="G1120" s="23">
        <v>0.22332033056666667</v>
      </c>
    </row>
    <row r="1121" spans="1:7" ht="15" customHeight="1">
      <c r="A1121" s="26">
        <v>1995</v>
      </c>
      <c r="B1121" s="26">
        <v>7</v>
      </c>
      <c r="C1121" s="26">
        <v>10</v>
      </c>
      <c r="D1121" s="20">
        <v>0.35826790999999997</v>
      </c>
      <c r="G1121" s="23">
        <v>0.22332033056666667</v>
      </c>
    </row>
    <row r="1122" spans="1:7" ht="15" customHeight="1">
      <c r="A1122" s="26">
        <v>1995</v>
      </c>
      <c r="B1122" s="26">
        <v>11</v>
      </c>
      <c r="C1122" s="26">
        <v>23</v>
      </c>
      <c r="D1122" s="20">
        <v>0.35826790999999997</v>
      </c>
      <c r="G1122" s="23">
        <v>0.22332033056666667</v>
      </c>
    </row>
    <row r="1123" spans="1:7" ht="15" customHeight="1">
      <c r="A1123" s="26">
        <v>1997</v>
      </c>
      <c r="B1123" s="26">
        <v>11</v>
      </c>
      <c r="C1123" s="26">
        <v>13</v>
      </c>
      <c r="D1123" s="20">
        <v>0.35826790999999997</v>
      </c>
      <c r="G1123" s="23">
        <v>0.22332033056666667</v>
      </c>
    </row>
    <row r="1124" spans="1:7" ht="15" customHeight="1">
      <c r="A1124" s="26">
        <v>2000</v>
      </c>
      <c r="B1124" s="26">
        <v>5</v>
      </c>
      <c r="C1124" s="26">
        <v>19</v>
      </c>
      <c r="D1124" s="20">
        <v>0.35826790999999997</v>
      </c>
      <c r="G1124" s="23">
        <v>0.22332033056666667</v>
      </c>
    </row>
    <row r="1125" spans="1:7" ht="15" customHeight="1">
      <c r="A1125" s="26">
        <v>2000</v>
      </c>
      <c r="B1125" s="26">
        <v>11</v>
      </c>
      <c r="C1125" s="26">
        <v>10</v>
      </c>
      <c r="D1125" s="20">
        <v>0.35826790999999997</v>
      </c>
      <c r="G1125" s="23">
        <v>0.22332033056666667</v>
      </c>
    </row>
    <row r="1126" spans="1:7" ht="15" customHeight="1">
      <c r="A1126" s="26">
        <v>2002</v>
      </c>
      <c r="B1126" s="26">
        <v>4</v>
      </c>
      <c r="C1126" s="26">
        <v>22</v>
      </c>
      <c r="D1126" s="20">
        <v>0.35826790999999997</v>
      </c>
      <c r="G1126" s="23">
        <v>0.22332033056666667</v>
      </c>
    </row>
    <row r="1127" spans="1:7" ht="15" customHeight="1">
      <c r="A1127" s="26">
        <v>2003</v>
      </c>
      <c r="B1127" s="26">
        <v>5</v>
      </c>
      <c r="C1127" s="26">
        <v>10</v>
      </c>
      <c r="D1127" s="20">
        <v>0.35826790999999997</v>
      </c>
      <c r="G1127" s="23">
        <v>0.22332033056666667</v>
      </c>
    </row>
    <row r="1128" spans="1:7" ht="15" customHeight="1">
      <c r="A1128" s="26">
        <v>2004</v>
      </c>
      <c r="B1128" s="26">
        <v>5</v>
      </c>
      <c r="C1128" s="26">
        <v>3</v>
      </c>
      <c r="D1128" s="20">
        <v>0.35826790999999997</v>
      </c>
      <c r="G1128" s="23">
        <v>0.22332033056666667</v>
      </c>
    </row>
    <row r="1129" spans="1:7" ht="15" customHeight="1">
      <c r="A1129" s="26">
        <v>2007</v>
      </c>
      <c r="B1129" s="26">
        <v>3</v>
      </c>
      <c r="C1129" s="26">
        <v>15</v>
      </c>
      <c r="D1129" s="20">
        <v>0.35826790999999997</v>
      </c>
      <c r="G1129" s="23">
        <v>0.22332033056666667</v>
      </c>
    </row>
    <row r="1130" spans="1:7" ht="15" customHeight="1">
      <c r="A1130" s="26">
        <v>2009</v>
      </c>
      <c r="B1130" s="26">
        <v>4</v>
      </c>
      <c r="C1130" s="26">
        <v>21</v>
      </c>
      <c r="D1130" s="27">
        <v>0.35826790999999997</v>
      </c>
      <c r="E1130" s="49"/>
      <c r="G1130" s="23">
        <v>0.22332033056666667</v>
      </c>
    </row>
    <row r="1131" spans="1:7" ht="15" customHeight="1">
      <c r="A1131" s="26">
        <v>2011</v>
      </c>
      <c r="B1131" s="26">
        <v>4</v>
      </c>
      <c r="C1131" s="26">
        <v>22</v>
      </c>
      <c r="D1131" s="20">
        <v>0.35826790999999997</v>
      </c>
      <c r="G1131" s="23">
        <v>0.22332033056666667</v>
      </c>
    </row>
    <row r="1132" spans="1:7" ht="15" customHeight="1">
      <c r="A1132" s="26">
        <v>2012</v>
      </c>
      <c r="B1132" s="26">
        <v>8</v>
      </c>
      <c r="C1132" s="26">
        <v>19</v>
      </c>
      <c r="D1132" s="20">
        <v>0.35826790999999997</v>
      </c>
      <c r="G1132" s="23">
        <v>0.22332033056666667</v>
      </c>
    </row>
    <row r="1133" spans="1:7" ht="15" customHeight="1">
      <c r="A1133" s="26">
        <v>1985</v>
      </c>
      <c r="B1133" s="26">
        <v>11</v>
      </c>
      <c r="C1133" s="26">
        <v>16</v>
      </c>
      <c r="D1133" s="20">
        <v>0.35039388999999999</v>
      </c>
      <c r="G1133" s="23">
        <v>0.21841219143333335</v>
      </c>
    </row>
    <row r="1134" spans="1:7" ht="15" customHeight="1">
      <c r="A1134" s="26">
        <v>1987</v>
      </c>
      <c r="B1134" s="26">
        <v>4</v>
      </c>
      <c r="C1134" s="26">
        <v>3</v>
      </c>
      <c r="D1134" s="20">
        <v>0.35039388999999999</v>
      </c>
      <c r="G1134" s="23">
        <v>0.21841219143333335</v>
      </c>
    </row>
    <row r="1135" spans="1:7" ht="15" customHeight="1">
      <c r="A1135" s="26">
        <v>1987</v>
      </c>
      <c r="B1135" s="26">
        <v>5</v>
      </c>
      <c r="C1135" s="26">
        <v>23</v>
      </c>
      <c r="D1135" s="20">
        <v>0.35039388999999999</v>
      </c>
      <c r="G1135" s="23">
        <v>0.21841219143333335</v>
      </c>
    </row>
    <row r="1136" spans="1:7" ht="15" customHeight="1">
      <c r="A1136" s="26">
        <v>1987</v>
      </c>
      <c r="B1136" s="26">
        <v>6</v>
      </c>
      <c r="C1136" s="26">
        <v>12</v>
      </c>
      <c r="D1136" s="20">
        <v>0.35039388999999999</v>
      </c>
      <c r="G1136" s="23">
        <v>0.21841219143333335</v>
      </c>
    </row>
    <row r="1137" spans="1:7" ht="15" customHeight="1">
      <c r="A1137" s="26">
        <v>1987</v>
      </c>
      <c r="B1137" s="26">
        <v>9</v>
      </c>
      <c r="C1137" s="26">
        <v>20</v>
      </c>
      <c r="D1137" s="20">
        <v>0.35039388999999999</v>
      </c>
      <c r="G1137" s="23">
        <v>0.21841219143333335</v>
      </c>
    </row>
    <row r="1138" spans="1:7" ht="15" customHeight="1">
      <c r="A1138" s="26">
        <v>1989</v>
      </c>
      <c r="B1138" s="26">
        <v>2</v>
      </c>
      <c r="C1138" s="26">
        <v>22</v>
      </c>
      <c r="D1138" s="20">
        <v>0.35039388999999999</v>
      </c>
      <c r="G1138" s="23">
        <v>0.21841219143333335</v>
      </c>
    </row>
    <row r="1139" spans="1:7" ht="15" customHeight="1">
      <c r="A1139" s="26">
        <v>1991</v>
      </c>
      <c r="B1139" s="26">
        <v>10</v>
      </c>
      <c r="C1139" s="26">
        <v>6</v>
      </c>
      <c r="D1139" s="20">
        <v>0.35039388999999999</v>
      </c>
      <c r="G1139" s="23">
        <v>0.21841219143333335</v>
      </c>
    </row>
    <row r="1140" spans="1:7" ht="15" customHeight="1">
      <c r="A1140" s="26">
        <v>1993</v>
      </c>
      <c r="B1140" s="26">
        <v>2</v>
      </c>
      <c r="C1140" s="26">
        <v>16</v>
      </c>
      <c r="D1140" s="20">
        <v>0.35039388999999999</v>
      </c>
      <c r="G1140" s="23">
        <v>0.21841219143333335</v>
      </c>
    </row>
    <row r="1141" spans="1:7" ht="15" customHeight="1">
      <c r="A1141" s="26">
        <v>1994</v>
      </c>
      <c r="B1141" s="26">
        <v>7</v>
      </c>
      <c r="C1141" s="26">
        <v>28</v>
      </c>
      <c r="D1141" s="20">
        <v>0.35039388999999999</v>
      </c>
      <c r="G1141" s="23">
        <v>0.21841219143333335</v>
      </c>
    </row>
    <row r="1142" spans="1:7" ht="15" customHeight="1">
      <c r="A1142" s="26">
        <v>1995</v>
      </c>
      <c r="B1142" s="26">
        <v>2</v>
      </c>
      <c r="C1142" s="26">
        <v>27</v>
      </c>
      <c r="D1142" s="20">
        <v>0.35039388999999999</v>
      </c>
      <c r="G1142" s="23">
        <v>0.21841219143333335</v>
      </c>
    </row>
    <row r="1143" spans="1:7" ht="15" customHeight="1">
      <c r="A1143" s="26">
        <v>1996</v>
      </c>
      <c r="B1143" s="26">
        <v>5</v>
      </c>
      <c r="C1143" s="26">
        <v>7</v>
      </c>
      <c r="D1143" s="20">
        <v>0.35039388999999999</v>
      </c>
      <c r="G1143" s="23">
        <v>0.21841219143333335</v>
      </c>
    </row>
    <row r="1144" spans="1:7" ht="15" customHeight="1">
      <c r="A1144" s="26">
        <v>1996</v>
      </c>
      <c r="B1144" s="26">
        <v>5</v>
      </c>
      <c r="C1144" s="26">
        <v>29</v>
      </c>
      <c r="D1144" s="20">
        <v>0.35039388999999999</v>
      </c>
      <c r="G1144" s="23">
        <v>0.21841219143333335</v>
      </c>
    </row>
    <row r="1145" spans="1:7" ht="15" customHeight="1">
      <c r="A1145" s="26">
        <v>1997</v>
      </c>
      <c r="B1145" s="26">
        <v>1</v>
      </c>
      <c r="C1145" s="26">
        <v>28</v>
      </c>
      <c r="D1145" s="20">
        <v>0.35039388999999999</v>
      </c>
      <c r="G1145" s="23">
        <v>0.21841219143333335</v>
      </c>
    </row>
    <row r="1146" spans="1:7" ht="15" customHeight="1">
      <c r="A1146" s="26">
        <v>1997</v>
      </c>
      <c r="B1146" s="26">
        <v>2</v>
      </c>
      <c r="C1146" s="26">
        <v>5</v>
      </c>
      <c r="D1146" s="20">
        <v>0.35039388999999999</v>
      </c>
      <c r="G1146" s="23">
        <v>0.21841219143333335</v>
      </c>
    </row>
    <row r="1147" spans="1:7" ht="15" customHeight="1">
      <c r="A1147" s="26">
        <v>1997</v>
      </c>
      <c r="B1147" s="26">
        <v>2</v>
      </c>
      <c r="C1147" s="26">
        <v>15</v>
      </c>
      <c r="D1147" s="20">
        <v>0.35039388999999999</v>
      </c>
      <c r="G1147" s="23">
        <v>0.21841219143333335</v>
      </c>
    </row>
    <row r="1148" spans="1:7" ht="15" customHeight="1">
      <c r="A1148" s="26">
        <v>1998</v>
      </c>
      <c r="B1148" s="26">
        <v>5</v>
      </c>
      <c r="C1148" s="26">
        <v>8</v>
      </c>
      <c r="D1148" s="20">
        <v>0.35039388999999999</v>
      </c>
      <c r="G1148" s="23">
        <v>0.21841219143333335</v>
      </c>
    </row>
    <row r="1149" spans="1:7" ht="15" customHeight="1">
      <c r="A1149" s="26">
        <v>1999</v>
      </c>
      <c r="B1149" s="26">
        <v>3</v>
      </c>
      <c r="C1149" s="26">
        <v>3</v>
      </c>
      <c r="D1149" s="20">
        <v>0.35039388999999999</v>
      </c>
      <c r="G1149" s="23">
        <v>0.21841219143333335</v>
      </c>
    </row>
    <row r="1150" spans="1:7" ht="15" customHeight="1">
      <c r="A1150" s="26">
        <v>1999</v>
      </c>
      <c r="B1150" s="26">
        <v>4</v>
      </c>
      <c r="C1150" s="26">
        <v>11</v>
      </c>
      <c r="D1150" s="20">
        <v>0.35039388999999999</v>
      </c>
      <c r="G1150" s="23">
        <v>0.21841219143333335</v>
      </c>
    </row>
    <row r="1151" spans="1:7" ht="15" customHeight="1">
      <c r="A1151" s="26">
        <v>2000</v>
      </c>
      <c r="B1151" s="26">
        <v>8</v>
      </c>
      <c r="C1151" s="26">
        <v>3</v>
      </c>
      <c r="D1151" s="20">
        <v>0.35039388999999999</v>
      </c>
      <c r="G1151" s="23">
        <v>0.21841219143333335</v>
      </c>
    </row>
    <row r="1152" spans="1:7" ht="15" customHeight="1">
      <c r="A1152" s="26">
        <v>2002</v>
      </c>
      <c r="B1152" s="26">
        <v>3</v>
      </c>
      <c r="C1152" s="26">
        <v>12</v>
      </c>
      <c r="D1152" s="20">
        <v>0.35039388999999999</v>
      </c>
      <c r="G1152" s="23">
        <v>0.21841219143333335</v>
      </c>
    </row>
    <row r="1153" spans="1:7" ht="15" customHeight="1">
      <c r="A1153" s="26">
        <v>2002</v>
      </c>
      <c r="B1153" s="26">
        <v>6</v>
      </c>
      <c r="C1153" s="26">
        <v>18</v>
      </c>
      <c r="D1153" s="20">
        <v>0.35039388999999999</v>
      </c>
      <c r="G1153" s="23">
        <v>0.21841219143333335</v>
      </c>
    </row>
    <row r="1154" spans="1:7" ht="15" customHeight="1">
      <c r="A1154" s="26">
        <v>2002</v>
      </c>
      <c r="B1154" s="26">
        <v>10</v>
      </c>
      <c r="C1154" s="26">
        <v>30</v>
      </c>
      <c r="D1154" s="20">
        <v>0.35039388999999999</v>
      </c>
      <c r="G1154" s="23">
        <v>0.21841219143333335</v>
      </c>
    </row>
    <row r="1155" spans="1:7" ht="15" customHeight="1">
      <c r="A1155" s="26">
        <v>2004</v>
      </c>
      <c r="B1155" s="26">
        <v>1</v>
      </c>
      <c r="C1155" s="26">
        <v>18</v>
      </c>
      <c r="D1155" s="20">
        <v>0.35039388999999999</v>
      </c>
      <c r="G1155" s="23">
        <v>0.21841219143333335</v>
      </c>
    </row>
    <row r="1156" spans="1:7" ht="15" customHeight="1">
      <c r="A1156" s="26">
        <v>2006</v>
      </c>
      <c r="B1156" s="26">
        <v>1</v>
      </c>
      <c r="C1156" s="26">
        <v>2</v>
      </c>
      <c r="D1156" s="20">
        <v>0.35039388999999999</v>
      </c>
      <c r="G1156" s="23">
        <v>0.21841219143333335</v>
      </c>
    </row>
    <row r="1157" spans="1:7" ht="15" customHeight="1">
      <c r="A1157" s="26">
        <v>2006</v>
      </c>
      <c r="B1157" s="26">
        <v>4</v>
      </c>
      <c r="C1157" s="26">
        <v>17</v>
      </c>
      <c r="D1157" s="20">
        <v>0.35039388999999999</v>
      </c>
      <c r="G1157" s="23">
        <v>0.21841219143333335</v>
      </c>
    </row>
    <row r="1158" spans="1:7" ht="15" customHeight="1">
      <c r="A1158" s="26">
        <v>2006</v>
      </c>
      <c r="B1158" s="26">
        <v>7</v>
      </c>
      <c r="C1158" s="26">
        <v>4</v>
      </c>
      <c r="D1158" s="20">
        <v>0.35039388999999999</v>
      </c>
      <c r="G1158" s="23">
        <v>0.21841219143333335</v>
      </c>
    </row>
    <row r="1159" spans="1:7" ht="15" customHeight="1">
      <c r="A1159" s="26">
        <v>2010</v>
      </c>
      <c r="B1159" s="26">
        <v>9</v>
      </c>
      <c r="C1159" s="26">
        <v>29</v>
      </c>
      <c r="D1159" s="20">
        <v>0.35039388999999999</v>
      </c>
      <c r="G1159" s="23">
        <v>0.21841219143333335</v>
      </c>
    </row>
    <row r="1160" spans="1:7" ht="15" customHeight="1">
      <c r="A1160" s="26">
        <v>2011</v>
      </c>
      <c r="B1160" s="26">
        <v>4</v>
      </c>
      <c r="C1160" s="26">
        <v>8</v>
      </c>
      <c r="D1160" s="20">
        <v>0.35039388999999999</v>
      </c>
      <c r="G1160" s="23">
        <v>0.21841219143333335</v>
      </c>
    </row>
    <row r="1161" spans="1:7" ht="15" customHeight="1">
      <c r="A1161" s="26">
        <v>2012</v>
      </c>
      <c r="B1161" s="26">
        <v>8</v>
      </c>
      <c r="C1161" s="26">
        <v>22</v>
      </c>
      <c r="D1161" s="20">
        <v>0.35039388999999999</v>
      </c>
      <c r="G1161" s="23">
        <v>0.21841219143333335</v>
      </c>
    </row>
    <row r="1162" spans="1:7" ht="15" customHeight="1">
      <c r="A1162" s="26">
        <v>1983</v>
      </c>
      <c r="B1162" s="26">
        <v>10</v>
      </c>
      <c r="C1162" s="26">
        <v>25</v>
      </c>
      <c r="D1162" s="20">
        <v>0.33858285999999999</v>
      </c>
      <c r="G1162" s="23">
        <v>0.21104998273333334</v>
      </c>
    </row>
    <row r="1163" spans="1:7" ht="15" customHeight="1">
      <c r="A1163" s="26">
        <v>1986</v>
      </c>
      <c r="B1163" s="26">
        <v>7</v>
      </c>
      <c r="C1163" s="26">
        <v>13</v>
      </c>
      <c r="D1163" s="20">
        <v>0.33858285999999999</v>
      </c>
      <c r="G1163" s="23">
        <v>0.21104998273333334</v>
      </c>
    </row>
    <row r="1164" spans="1:7" ht="15" customHeight="1">
      <c r="A1164" s="26">
        <v>1990</v>
      </c>
      <c r="B1164" s="26">
        <v>5</v>
      </c>
      <c r="C1164" s="26">
        <v>13</v>
      </c>
      <c r="D1164" s="20">
        <v>0.33858285999999999</v>
      </c>
      <c r="G1164" s="23">
        <v>0.21104998273333334</v>
      </c>
    </row>
    <row r="1165" spans="1:7" ht="15" customHeight="1">
      <c r="A1165" s="26">
        <v>1991</v>
      </c>
      <c r="B1165" s="26">
        <v>6</v>
      </c>
      <c r="C1165" s="26">
        <v>22</v>
      </c>
      <c r="D1165" s="20">
        <v>0.33858285999999999</v>
      </c>
      <c r="G1165" s="23">
        <v>0.21104998273333334</v>
      </c>
    </row>
    <row r="1166" spans="1:7" ht="15" customHeight="1">
      <c r="A1166" s="26">
        <v>1991</v>
      </c>
      <c r="B1166" s="26">
        <v>7</v>
      </c>
      <c r="C1166" s="26">
        <v>21</v>
      </c>
      <c r="D1166" s="20">
        <v>0.33858285999999999</v>
      </c>
      <c r="G1166" s="23">
        <v>0.21104998273333334</v>
      </c>
    </row>
    <row r="1167" spans="1:7" ht="15" customHeight="1">
      <c r="A1167" s="26">
        <v>1993</v>
      </c>
      <c r="B1167" s="26">
        <v>5</v>
      </c>
      <c r="C1167" s="26">
        <v>16</v>
      </c>
      <c r="D1167" s="20">
        <v>0.33858285999999999</v>
      </c>
      <c r="G1167" s="23">
        <v>0.21104998273333334</v>
      </c>
    </row>
    <row r="1168" spans="1:7" ht="15" customHeight="1">
      <c r="A1168" s="26">
        <v>1993</v>
      </c>
      <c r="B1168" s="26">
        <v>7</v>
      </c>
      <c r="C1168" s="26">
        <v>25</v>
      </c>
      <c r="D1168" s="20">
        <v>0.33858285999999999</v>
      </c>
      <c r="G1168" s="23">
        <v>0.21104998273333334</v>
      </c>
    </row>
    <row r="1169" spans="1:7" ht="15" customHeight="1">
      <c r="A1169" s="26">
        <v>1993</v>
      </c>
      <c r="B1169" s="26">
        <v>9</v>
      </c>
      <c r="C1169" s="26">
        <v>21</v>
      </c>
      <c r="D1169" s="20">
        <v>0.33858285999999999</v>
      </c>
      <c r="G1169" s="23">
        <v>0.21104998273333334</v>
      </c>
    </row>
    <row r="1170" spans="1:7" ht="15" customHeight="1">
      <c r="A1170" s="26">
        <v>1995</v>
      </c>
      <c r="B1170" s="26">
        <v>2</v>
      </c>
      <c r="C1170" s="26">
        <v>15</v>
      </c>
      <c r="D1170" s="20">
        <v>0.33858285999999999</v>
      </c>
      <c r="G1170" s="23">
        <v>0.21104998273333334</v>
      </c>
    </row>
    <row r="1171" spans="1:7" ht="15" customHeight="1">
      <c r="A1171" s="26">
        <v>1995</v>
      </c>
      <c r="B1171" s="26">
        <v>5</v>
      </c>
      <c r="C1171" s="26">
        <v>28</v>
      </c>
      <c r="D1171" s="20">
        <v>0.33858285999999999</v>
      </c>
      <c r="G1171" s="23">
        <v>0.21104998273333334</v>
      </c>
    </row>
    <row r="1172" spans="1:7" ht="15" customHeight="1">
      <c r="A1172" s="26">
        <v>1997</v>
      </c>
      <c r="B1172" s="26">
        <v>3</v>
      </c>
      <c r="C1172" s="26">
        <v>26</v>
      </c>
      <c r="D1172" s="20">
        <v>0.33858285999999999</v>
      </c>
      <c r="G1172" s="23">
        <v>0.21104998273333334</v>
      </c>
    </row>
    <row r="1173" spans="1:7" ht="15" customHeight="1">
      <c r="A1173" s="26">
        <v>1997</v>
      </c>
      <c r="B1173" s="26">
        <v>7</v>
      </c>
      <c r="C1173" s="26">
        <v>24</v>
      </c>
      <c r="D1173" s="20">
        <v>0.33858285999999999</v>
      </c>
      <c r="G1173" s="23">
        <v>0.21104998273333334</v>
      </c>
    </row>
    <row r="1174" spans="1:7" ht="15" customHeight="1">
      <c r="A1174" s="26">
        <v>2000</v>
      </c>
      <c r="B1174" s="26">
        <v>6</v>
      </c>
      <c r="C1174" s="26">
        <v>12</v>
      </c>
      <c r="D1174" s="20">
        <v>0.33858285999999999</v>
      </c>
      <c r="G1174" s="23">
        <v>0.21104998273333334</v>
      </c>
    </row>
    <row r="1175" spans="1:7" ht="15" customHeight="1">
      <c r="A1175" s="26">
        <v>2000</v>
      </c>
      <c r="B1175" s="26">
        <v>7</v>
      </c>
      <c r="C1175" s="26">
        <v>24</v>
      </c>
      <c r="D1175" s="20">
        <v>0.33858285999999999</v>
      </c>
      <c r="G1175" s="23">
        <v>0.21104998273333334</v>
      </c>
    </row>
    <row r="1176" spans="1:7" ht="15" customHeight="1">
      <c r="A1176" s="26">
        <v>2003</v>
      </c>
      <c r="B1176" s="26">
        <v>2</v>
      </c>
      <c r="C1176" s="26">
        <v>21</v>
      </c>
      <c r="D1176" s="20">
        <v>0.33858285999999999</v>
      </c>
      <c r="G1176" s="23">
        <v>0.21104998273333334</v>
      </c>
    </row>
    <row r="1177" spans="1:7" ht="15" customHeight="1">
      <c r="A1177" s="26">
        <v>2005</v>
      </c>
      <c r="B1177" s="26">
        <v>1</v>
      </c>
      <c r="C1177" s="26">
        <v>22</v>
      </c>
      <c r="D1177" s="20">
        <v>0.33858285999999999</v>
      </c>
      <c r="G1177" s="23">
        <v>0.21104998273333334</v>
      </c>
    </row>
    <row r="1178" spans="1:7" ht="15" customHeight="1">
      <c r="A1178" s="26">
        <v>2005</v>
      </c>
      <c r="B1178" s="26">
        <v>12</v>
      </c>
      <c r="C1178" s="26">
        <v>29</v>
      </c>
      <c r="D1178" s="20">
        <v>0.33858285999999999</v>
      </c>
      <c r="G1178" s="23">
        <v>0.21104998273333334</v>
      </c>
    </row>
    <row r="1179" spans="1:7" ht="15" customHeight="1">
      <c r="A1179" s="26">
        <v>2006</v>
      </c>
      <c r="B1179" s="26">
        <v>7</v>
      </c>
      <c r="C1179" s="26">
        <v>22</v>
      </c>
      <c r="D1179" s="20">
        <v>0.33858285999999999</v>
      </c>
      <c r="G1179" s="23">
        <v>0.21104998273333334</v>
      </c>
    </row>
    <row r="1180" spans="1:7" ht="15" customHeight="1">
      <c r="A1180" s="26">
        <v>2010</v>
      </c>
      <c r="B1180" s="26">
        <v>7</v>
      </c>
      <c r="C1180" s="26">
        <v>14</v>
      </c>
      <c r="D1180" s="20">
        <v>0.33858285999999999</v>
      </c>
      <c r="G1180" s="23">
        <v>0.21104998273333334</v>
      </c>
    </row>
    <row r="1181" spans="1:7" ht="15" customHeight="1">
      <c r="A1181" s="26">
        <v>2011</v>
      </c>
      <c r="B1181" s="26">
        <v>6</v>
      </c>
      <c r="C1181" s="26">
        <v>20</v>
      </c>
      <c r="D1181" s="20">
        <v>0.33858285999999999</v>
      </c>
      <c r="G1181" s="23">
        <v>0.21104998273333334</v>
      </c>
    </row>
    <row r="1182" spans="1:7" ht="15" customHeight="1">
      <c r="A1182" s="26">
        <v>2012</v>
      </c>
      <c r="B1182" s="26">
        <v>3</v>
      </c>
      <c r="C1182" s="26">
        <v>2</v>
      </c>
      <c r="D1182" s="20">
        <v>0.33858285999999999</v>
      </c>
      <c r="G1182" s="23">
        <v>0.21104998273333334</v>
      </c>
    </row>
    <row r="1183" spans="1:7" ht="15" customHeight="1">
      <c r="A1183" s="26">
        <v>1983</v>
      </c>
      <c r="B1183" s="26">
        <v>8</v>
      </c>
      <c r="C1183" s="26">
        <v>23</v>
      </c>
      <c r="D1183" s="20">
        <v>0.33070884</v>
      </c>
      <c r="G1183" s="23">
        <v>0.20614184360000001</v>
      </c>
    </row>
    <row r="1184" spans="1:7" ht="15" customHeight="1">
      <c r="A1184" s="26">
        <v>1985</v>
      </c>
      <c r="B1184" s="26">
        <v>5</v>
      </c>
      <c r="C1184" s="26">
        <v>31</v>
      </c>
      <c r="D1184" s="20">
        <v>0.33070884</v>
      </c>
      <c r="G1184" s="23">
        <v>0.20614184360000001</v>
      </c>
    </row>
    <row r="1185" spans="1:7" ht="15" customHeight="1">
      <c r="A1185" s="26">
        <v>1986</v>
      </c>
      <c r="B1185" s="26">
        <v>6</v>
      </c>
      <c r="C1185" s="26">
        <v>24</v>
      </c>
      <c r="D1185" s="20">
        <v>0.33070884</v>
      </c>
      <c r="G1185" s="23">
        <v>0.20614184360000001</v>
      </c>
    </row>
    <row r="1186" spans="1:7" ht="15" customHeight="1">
      <c r="A1186" s="26">
        <v>1986</v>
      </c>
      <c r="B1186" s="26">
        <v>7</v>
      </c>
      <c r="C1186" s="26">
        <v>8</v>
      </c>
      <c r="D1186" s="20">
        <v>0.33070884</v>
      </c>
      <c r="G1186" s="23">
        <v>0.20614184360000001</v>
      </c>
    </row>
    <row r="1187" spans="1:7" ht="15" customHeight="1">
      <c r="A1187" s="26">
        <v>1987</v>
      </c>
      <c r="B1187" s="26">
        <v>4</v>
      </c>
      <c r="C1187" s="26">
        <v>16</v>
      </c>
      <c r="D1187" s="20">
        <v>0.33070884</v>
      </c>
      <c r="G1187" s="23">
        <v>0.20614184360000001</v>
      </c>
    </row>
    <row r="1188" spans="1:7" ht="15" customHeight="1">
      <c r="A1188" s="26">
        <v>1987</v>
      </c>
      <c r="B1188" s="26">
        <v>8</v>
      </c>
      <c r="C1188" s="26">
        <v>28</v>
      </c>
      <c r="D1188" s="20">
        <v>0.33070884</v>
      </c>
      <c r="G1188" s="23">
        <v>0.20614184360000001</v>
      </c>
    </row>
    <row r="1189" spans="1:7" ht="15" customHeight="1">
      <c r="A1189" s="26">
        <v>1988</v>
      </c>
      <c r="B1189" s="26">
        <v>7</v>
      </c>
      <c r="C1189" s="26">
        <v>23</v>
      </c>
      <c r="D1189" s="20">
        <v>0.33070884</v>
      </c>
      <c r="G1189" s="23">
        <v>0.20614184360000001</v>
      </c>
    </row>
    <row r="1190" spans="1:7" ht="15" customHeight="1">
      <c r="A1190" s="26">
        <v>1990</v>
      </c>
      <c r="B1190" s="26">
        <v>4</v>
      </c>
      <c r="C1190" s="26">
        <v>14</v>
      </c>
      <c r="D1190" s="20">
        <v>0.33070884</v>
      </c>
      <c r="G1190" s="23">
        <v>0.20614184360000001</v>
      </c>
    </row>
    <row r="1191" spans="1:7" ht="15" customHeight="1">
      <c r="A1191" s="26">
        <v>1991</v>
      </c>
      <c r="B1191" s="26">
        <v>3</v>
      </c>
      <c r="C1191" s="26">
        <v>3</v>
      </c>
      <c r="D1191" s="20">
        <v>0.33070884</v>
      </c>
      <c r="G1191" s="23">
        <v>0.20614184360000001</v>
      </c>
    </row>
    <row r="1192" spans="1:7" ht="15" customHeight="1">
      <c r="A1192" s="26">
        <v>1992</v>
      </c>
      <c r="B1192" s="26">
        <v>10</v>
      </c>
      <c r="C1192" s="26">
        <v>30</v>
      </c>
      <c r="D1192" s="20">
        <v>0.33070884</v>
      </c>
      <c r="G1192" s="23">
        <v>0.20614184360000001</v>
      </c>
    </row>
    <row r="1193" spans="1:7" ht="15" customHeight="1">
      <c r="A1193" s="26">
        <v>1993</v>
      </c>
      <c r="B1193" s="26">
        <v>6</v>
      </c>
      <c r="C1193" s="26">
        <v>19</v>
      </c>
      <c r="D1193" s="20">
        <v>0.33070884</v>
      </c>
      <c r="G1193" s="23">
        <v>0.20614184360000001</v>
      </c>
    </row>
    <row r="1194" spans="1:7" ht="15" customHeight="1">
      <c r="A1194" s="26">
        <v>1994</v>
      </c>
      <c r="B1194" s="26">
        <v>3</v>
      </c>
      <c r="C1194" s="26">
        <v>25</v>
      </c>
      <c r="D1194" s="20">
        <v>0.33070884</v>
      </c>
      <c r="G1194" s="23">
        <v>0.20614184360000001</v>
      </c>
    </row>
    <row r="1195" spans="1:7" ht="15" customHeight="1">
      <c r="A1195" s="26">
        <v>1995</v>
      </c>
      <c r="B1195" s="26">
        <v>7</v>
      </c>
      <c r="C1195" s="26">
        <v>1</v>
      </c>
      <c r="D1195" s="20">
        <v>0.33070884</v>
      </c>
      <c r="G1195" s="23">
        <v>0.20614184360000001</v>
      </c>
    </row>
    <row r="1196" spans="1:7" ht="15" customHeight="1">
      <c r="A1196" s="26">
        <v>1995</v>
      </c>
      <c r="B1196" s="26">
        <v>11</v>
      </c>
      <c r="C1196" s="26">
        <v>1</v>
      </c>
      <c r="D1196" s="20">
        <v>0.33070884</v>
      </c>
      <c r="G1196" s="23">
        <v>0.20614184360000001</v>
      </c>
    </row>
    <row r="1197" spans="1:7" ht="15" customHeight="1">
      <c r="A1197" s="26">
        <v>1997</v>
      </c>
      <c r="B1197" s="26">
        <v>6</v>
      </c>
      <c r="C1197" s="26">
        <v>13</v>
      </c>
      <c r="D1197" s="20">
        <v>0.33070884</v>
      </c>
      <c r="G1197" s="23">
        <v>0.20614184360000001</v>
      </c>
    </row>
    <row r="1198" spans="1:7" ht="15" customHeight="1">
      <c r="A1198" s="26">
        <v>1997</v>
      </c>
      <c r="B1198" s="26">
        <v>11</v>
      </c>
      <c r="C1198" s="26">
        <v>1</v>
      </c>
      <c r="D1198" s="20">
        <v>0.33070884</v>
      </c>
      <c r="G1198" s="23">
        <v>0.20614184360000001</v>
      </c>
    </row>
    <row r="1199" spans="1:7" ht="15" customHeight="1">
      <c r="A1199" s="26">
        <v>1997</v>
      </c>
      <c r="B1199" s="26">
        <v>11</v>
      </c>
      <c r="C1199" s="26">
        <v>14</v>
      </c>
      <c r="D1199" s="20">
        <v>0.33070884</v>
      </c>
      <c r="G1199" s="23">
        <v>0.20614184360000001</v>
      </c>
    </row>
    <row r="1200" spans="1:7" ht="15" customHeight="1">
      <c r="A1200" s="26">
        <v>1998</v>
      </c>
      <c r="B1200" s="26">
        <v>7</v>
      </c>
      <c r="C1200" s="26">
        <v>21</v>
      </c>
      <c r="D1200" s="20">
        <v>0.33070884</v>
      </c>
      <c r="G1200" s="23">
        <v>0.20614184360000001</v>
      </c>
    </row>
    <row r="1201" spans="1:7" ht="15" customHeight="1">
      <c r="A1201" s="26">
        <v>1998</v>
      </c>
      <c r="B1201" s="26">
        <v>8</v>
      </c>
      <c r="C1201" s="26">
        <v>17</v>
      </c>
      <c r="D1201" s="20">
        <v>0.33070884</v>
      </c>
      <c r="G1201" s="23">
        <v>0.20614184360000001</v>
      </c>
    </row>
    <row r="1202" spans="1:7" ht="15" customHeight="1">
      <c r="A1202" s="26">
        <v>1999</v>
      </c>
      <c r="B1202" s="26">
        <v>8</v>
      </c>
      <c r="C1202" s="26">
        <v>14</v>
      </c>
      <c r="D1202" s="20">
        <v>0.33070884</v>
      </c>
      <c r="G1202" s="23">
        <v>0.20614184360000001</v>
      </c>
    </row>
    <row r="1203" spans="1:7" ht="15" customHeight="1">
      <c r="A1203" s="26">
        <v>1999</v>
      </c>
      <c r="B1203" s="26">
        <v>9</v>
      </c>
      <c r="C1203" s="26">
        <v>9</v>
      </c>
      <c r="D1203" s="20">
        <v>0.33070884</v>
      </c>
      <c r="G1203" s="23">
        <v>0.20614184360000001</v>
      </c>
    </row>
    <row r="1204" spans="1:7" ht="15" customHeight="1">
      <c r="A1204" s="26">
        <v>2001</v>
      </c>
      <c r="B1204" s="26">
        <v>1</v>
      </c>
      <c r="C1204" s="26">
        <v>20</v>
      </c>
      <c r="D1204" s="20">
        <v>0.33070884</v>
      </c>
      <c r="G1204" s="23">
        <v>0.20614184360000001</v>
      </c>
    </row>
    <row r="1205" spans="1:7" ht="15" customHeight="1">
      <c r="A1205" s="26">
        <v>2003</v>
      </c>
      <c r="B1205" s="26">
        <v>2</v>
      </c>
      <c r="C1205" s="26">
        <v>7</v>
      </c>
      <c r="D1205" s="20">
        <v>0.33070884</v>
      </c>
      <c r="G1205" s="23">
        <v>0.20614184360000001</v>
      </c>
    </row>
    <row r="1206" spans="1:7" ht="15" customHeight="1">
      <c r="A1206" s="26">
        <v>2003</v>
      </c>
      <c r="B1206" s="26">
        <v>4</v>
      </c>
      <c r="C1206" s="26">
        <v>26</v>
      </c>
      <c r="D1206" s="20">
        <v>0.33070884</v>
      </c>
      <c r="G1206" s="23">
        <v>0.20614184360000001</v>
      </c>
    </row>
    <row r="1207" spans="1:7" ht="15" customHeight="1">
      <c r="A1207" s="26">
        <v>2005</v>
      </c>
      <c r="B1207" s="26">
        <v>7</v>
      </c>
      <c r="C1207" s="26">
        <v>7</v>
      </c>
      <c r="D1207" s="20">
        <v>0.33070884</v>
      </c>
      <c r="G1207" s="23">
        <v>0.20614184360000001</v>
      </c>
    </row>
    <row r="1208" spans="1:7" ht="15" customHeight="1">
      <c r="A1208" s="26">
        <v>2006</v>
      </c>
      <c r="B1208" s="26">
        <v>2</v>
      </c>
      <c r="C1208" s="26">
        <v>11</v>
      </c>
      <c r="D1208" s="20">
        <v>0.33070884</v>
      </c>
      <c r="G1208" s="23">
        <v>0.20614184360000001</v>
      </c>
    </row>
    <row r="1209" spans="1:7" ht="15" customHeight="1">
      <c r="A1209" s="26">
        <v>2007</v>
      </c>
      <c r="B1209" s="26">
        <v>1</v>
      </c>
      <c r="C1209" s="26">
        <v>21</v>
      </c>
      <c r="D1209" s="20">
        <v>0.33070884</v>
      </c>
      <c r="G1209" s="23">
        <v>0.20614184360000001</v>
      </c>
    </row>
    <row r="1210" spans="1:7" ht="15" customHeight="1">
      <c r="A1210" s="26">
        <v>2008</v>
      </c>
      <c r="B1210" s="26">
        <v>6</v>
      </c>
      <c r="C1210" s="26">
        <v>10</v>
      </c>
      <c r="D1210" s="20">
        <v>0.33070884</v>
      </c>
      <c r="G1210" s="23">
        <v>0.20614184360000001</v>
      </c>
    </row>
    <row r="1211" spans="1:7" ht="15" customHeight="1">
      <c r="A1211" s="26">
        <v>2008</v>
      </c>
      <c r="B1211" s="26">
        <v>12</v>
      </c>
      <c r="C1211" s="26">
        <v>19</v>
      </c>
      <c r="D1211" s="20">
        <v>0.33070884</v>
      </c>
      <c r="G1211" s="23">
        <v>0.20614184360000001</v>
      </c>
    </row>
    <row r="1212" spans="1:7" ht="15" customHeight="1">
      <c r="A1212" s="26">
        <v>2009</v>
      </c>
      <c r="B1212" s="26">
        <v>3</v>
      </c>
      <c r="C1212" s="26">
        <v>26</v>
      </c>
      <c r="D1212" s="27">
        <v>0.33070884</v>
      </c>
      <c r="E1212" s="49"/>
      <c r="G1212" s="23">
        <v>0.20614184360000001</v>
      </c>
    </row>
    <row r="1213" spans="1:7" ht="15" customHeight="1">
      <c r="A1213" s="26">
        <v>2009</v>
      </c>
      <c r="B1213" s="26">
        <v>10</v>
      </c>
      <c r="C1213" s="26">
        <v>18</v>
      </c>
      <c r="D1213" s="27">
        <v>0.33070884</v>
      </c>
      <c r="E1213" s="49"/>
      <c r="G1213" s="23">
        <v>0.20614184360000001</v>
      </c>
    </row>
    <row r="1214" spans="1:7" ht="15" customHeight="1">
      <c r="A1214" s="26">
        <v>2009</v>
      </c>
      <c r="B1214" s="26">
        <v>11</v>
      </c>
      <c r="C1214" s="26">
        <v>13</v>
      </c>
      <c r="D1214" s="27">
        <v>0.33070884</v>
      </c>
      <c r="E1214" s="49"/>
      <c r="G1214" s="23">
        <v>0.20614184360000001</v>
      </c>
    </row>
    <row r="1215" spans="1:7" ht="15" customHeight="1">
      <c r="A1215" s="26">
        <v>2010</v>
      </c>
      <c r="B1215" s="26">
        <v>1</v>
      </c>
      <c r="C1215" s="26">
        <v>30</v>
      </c>
      <c r="D1215" s="20">
        <v>0.33070884</v>
      </c>
      <c r="G1215" s="23">
        <v>0.20614184360000001</v>
      </c>
    </row>
    <row r="1216" spans="1:7" ht="15" customHeight="1">
      <c r="A1216" s="26">
        <v>2010</v>
      </c>
      <c r="B1216" s="26">
        <v>5</v>
      </c>
      <c r="C1216" s="26">
        <v>28</v>
      </c>
      <c r="D1216" s="20">
        <v>0.33070884</v>
      </c>
      <c r="G1216" s="23">
        <v>0.20614184360000001</v>
      </c>
    </row>
    <row r="1217" spans="1:7" ht="15" customHeight="1">
      <c r="A1217" s="26">
        <v>2010</v>
      </c>
      <c r="B1217" s="26">
        <v>6</v>
      </c>
      <c r="C1217" s="26">
        <v>3</v>
      </c>
      <c r="D1217" s="20">
        <v>0.33070884</v>
      </c>
      <c r="G1217" s="23">
        <v>0.20614184360000001</v>
      </c>
    </row>
    <row r="1218" spans="1:7" ht="15" customHeight="1">
      <c r="A1218" s="26">
        <v>1983</v>
      </c>
      <c r="B1218" s="26">
        <v>6</v>
      </c>
      <c r="C1218" s="26">
        <v>19</v>
      </c>
      <c r="D1218" s="20">
        <v>0.31889780999999995</v>
      </c>
      <c r="G1218" s="23">
        <v>0.19877963489999997</v>
      </c>
    </row>
    <row r="1219" spans="1:7" ht="15" customHeight="1">
      <c r="A1219" s="26">
        <v>1986</v>
      </c>
      <c r="B1219" s="26">
        <v>9</v>
      </c>
      <c r="C1219" s="26">
        <v>2</v>
      </c>
      <c r="D1219" s="20">
        <v>0.31889780999999995</v>
      </c>
      <c r="G1219" s="23">
        <v>0.19877963489999997</v>
      </c>
    </row>
    <row r="1220" spans="1:7" ht="15" customHeight="1">
      <c r="A1220" s="26">
        <v>1988</v>
      </c>
      <c r="B1220" s="26">
        <v>2</v>
      </c>
      <c r="C1220" s="26">
        <v>15</v>
      </c>
      <c r="D1220" s="20">
        <v>0.31889780999999995</v>
      </c>
      <c r="G1220" s="23">
        <v>0.19877963489999997</v>
      </c>
    </row>
    <row r="1221" spans="1:7" ht="15" customHeight="1">
      <c r="A1221" s="26">
        <v>1988</v>
      </c>
      <c r="B1221" s="26">
        <v>11</v>
      </c>
      <c r="C1221" s="26">
        <v>13</v>
      </c>
      <c r="D1221" s="20">
        <v>0.31889780999999995</v>
      </c>
      <c r="G1221" s="23">
        <v>0.19877963489999997</v>
      </c>
    </row>
    <row r="1222" spans="1:7" ht="15" customHeight="1">
      <c r="A1222" s="26">
        <v>1989</v>
      </c>
      <c r="B1222" s="26">
        <v>5</v>
      </c>
      <c r="C1222" s="26">
        <v>9</v>
      </c>
      <c r="D1222" s="20">
        <v>0.31889780999999995</v>
      </c>
      <c r="G1222" s="23">
        <v>0.19877963489999997</v>
      </c>
    </row>
    <row r="1223" spans="1:7" ht="15" customHeight="1">
      <c r="A1223" s="26">
        <v>1989</v>
      </c>
      <c r="B1223" s="26">
        <v>12</v>
      </c>
      <c r="C1223" s="26">
        <v>8</v>
      </c>
      <c r="D1223" s="20">
        <v>0.31889780999999995</v>
      </c>
      <c r="G1223" s="23">
        <v>0.19877963489999997</v>
      </c>
    </row>
    <row r="1224" spans="1:7" ht="15" customHeight="1">
      <c r="A1224" s="26">
        <v>1990</v>
      </c>
      <c r="B1224" s="26">
        <v>12</v>
      </c>
      <c r="C1224" s="26">
        <v>4</v>
      </c>
      <c r="D1224" s="20">
        <v>0.31889780999999995</v>
      </c>
      <c r="G1224" s="23">
        <v>0.19877963489999997</v>
      </c>
    </row>
    <row r="1225" spans="1:7" ht="15" customHeight="1">
      <c r="A1225" s="26">
        <v>1992</v>
      </c>
      <c r="B1225" s="26">
        <v>3</v>
      </c>
      <c r="C1225" s="26">
        <v>6</v>
      </c>
      <c r="D1225" s="20">
        <v>0.31889780999999995</v>
      </c>
      <c r="G1225" s="23">
        <v>0.19877963489999997</v>
      </c>
    </row>
    <row r="1226" spans="1:7" ht="15" customHeight="1">
      <c r="A1226" s="26">
        <v>1992</v>
      </c>
      <c r="B1226" s="26">
        <v>4</v>
      </c>
      <c r="C1226" s="26">
        <v>24</v>
      </c>
      <c r="D1226" s="20">
        <v>0.31889780999999995</v>
      </c>
      <c r="G1226" s="23">
        <v>0.19877963489999997</v>
      </c>
    </row>
    <row r="1227" spans="1:7" ht="15" customHeight="1">
      <c r="A1227" s="26">
        <v>1992</v>
      </c>
      <c r="B1227" s="26">
        <v>10</v>
      </c>
      <c r="C1227" s="26">
        <v>24</v>
      </c>
      <c r="D1227" s="20">
        <v>0.31889780999999995</v>
      </c>
      <c r="G1227" s="23">
        <v>0.19877963489999997</v>
      </c>
    </row>
    <row r="1228" spans="1:7" ht="15" customHeight="1">
      <c r="A1228" s="26">
        <v>1993</v>
      </c>
      <c r="B1228" s="26">
        <v>1</v>
      </c>
      <c r="C1228" s="26">
        <v>9</v>
      </c>
      <c r="D1228" s="20">
        <v>0.31889780999999995</v>
      </c>
      <c r="G1228" s="23">
        <v>0.19877963489999997</v>
      </c>
    </row>
    <row r="1229" spans="1:7" ht="15" customHeight="1">
      <c r="A1229" s="26">
        <v>1994</v>
      </c>
      <c r="B1229" s="26">
        <v>6</v>
      </c>
      <c r="C1229" s="26">
        <v>23</v>
      </c>
      <c r="D1229" s="20">
        <v>0.31889780999999995</v>
      </c>
      <c r="G1229" s="23">
        <v>0.19877963489999997</v>
      </c>
    </row>
    <row r="1230" spans="1:7" ht="15" customHeight="1">
      <c r="A1230" s="26">
        <v>1994</v>
      </c>
      <c r="B1230" s="26">
        <v>6</v>
      </c>
      <c r="C1230" s="26">
        <v>29</v>
      </c>
      <c r="D1230" s="20">
        <v>0.31889780999999995</v>
      </c>
      <c r="G1230" s="23">
        <v>0.19877963489999997</v>
      </c>
    </row>
    <row r="1231" spans="1:7" ht="15" customHeight="1">
      <c r="A1231" s="26">
        <v>1994</v>
      </c>
      <c r="B1231" s="26">
        <v>12</v>
      </c>
      <c r="C1231" s="26">
        <v>4</v>
      </c>
      <c r="D1231" s="20">
        <v>0.31889780999999995</v>
      </c>
      <c r="G1231" s="23">
        <v>0.19877963489999997</v>
      </c>
    </row>
    <row r="1232" spans="1:7" ht="15" customHeight="1">
      <c r="A1232" s="26">
        <v>1995</v>
      </c>
      <c r="B1232" s="26">
        <v>5</v>
      </c>
      <c r="C1232" s="26">
        <v>18</v>
      </c>
      <c r="D1232" s="20">
        <v>0.31889780999999995</v>
      </c>
      <c r="G1232" s="23">
        <v>0.19877963489999997</v>
      </c>
    </row>
    <row r="1233" spans="1:7" ht="15" customHeight="1">
      <c r="A1233" s="26">
        <v>1996</v>
      </c>
      <c r="B1233" s="26">
        <v>5</v>
      </c>
      <c r="C1233" s="26">
        <v>9</v>
      </c>
      <c r="D1233" s="20">
        <v>0.31889780999999995</v>
      </c>
      <c r="G1233" s="23">
        <v>0.19877963489999997</v>
      </c>
    </row>
    <row r="1234" spans="1:7" ht="15" customHeight="1">
      <c r="A1234" s="26">
        <v>1996</v>
      </c>
      <c r="B1234" s="26">
        <v>10</v>
      </c>
      <c r="C1234" s="26">
        <v>19</v>
      </c>
      <c r="D1234" s="20">
        <v>0.31889780999999995</v>
      </c>
      <c r="G1234" s="23">
        <v>0.19877963489999997</v>
      </c>
    </row>
    <row r="1235" spans="1:7" ht="15" customHeight="1">
      <c r="A1235" s="26">
        <v>1997</v>
      </c>
      <c r="B1235" s="26">
        <v>12</v>
      </c>
      <c r="C1235" s="26">
        <v>22</v>
      </c>
      <c r="D1235" s="20">
        <v>0.31889780999999995</v>
      </c>
      <c r="G1235" s="23">
        <v>0.19877963489999997</v>
      </c>
    </row>
    <row r="1236" spans="1:7" ht="15" customHeight="1">
      <c r="A1236" s="26">
        <v>1999</v>
      </c>
      <c r="B1236" s="26">
        <v>5</v>
      </c>
      <c r="C1236" s="26">
        <v>24</v>
      </c>
      <c r="D1236" s="20">
        <v>0.31889780999999995</v>
      </c>
      <c r="G1236" s="23">
        <v>0.19877963489999997</v>
      </c>
    </row>
    <row r="1237" spans="1:7" ht="15" customHeight="1">
      <c r="A1237" s="26">
        <v>2001</v>
      </c>
      <c r="B1237" s="26">
        <v>10</v>
      </c>
      <c r="C1237" s="26">
        <v>14</v>
      </c>
      <c r="D1237" s="20">
        <v>0.31889780999999995</v>
      </c>
      <c r="G1237" s="23">
        <v>0.19877963489999997</v>
      </c>
    </row>
    <row r="1238" spans="1:7" ht="15" customHeight="1">
      <c r="A1238" s="26">
        <v>2002</v>
      </c>
      <c r="B1238" s="26">
        <v>6</v>
      </c>
      <c r="C1238" s="26">
        <v>15</v>
      </c>
      <c r="D1238" s="20">
        <v>0.31889780999999995</v>
      </c>
      <c r="G1238" s="23">
        <v>0.19877963489999997</v>
      </c>
    </row>
    <row r="1239" spans="1:7" ht="15" customHeight="1">
      <c r="A1239" s="26">
        <v>2002</v>
      </c>
      <c r="B1239" s="26">
        <v>10</v>
      </c>
      <c r="C1239" s="26">
        <v>26</v>
      </c>
      <c r="D1239" s="20">
        <v>0.31889780999999995</v>
      </c>
      <c r="G1239" s="23">
        <v>0.19877963489999997</v>
      </c>
    </row>
    <row r="1240" spans="1:7" ht="15" customHeight="1">
      <c r="A1240" s="26">
        <v>2003</v>
      </c>
      <c r="B1240" s="26">
        <v>2</v>
      </c>
      <c r="C1240" s="26">
        <v>15</v>
      </c>
      <c r="D1240" s="20">
        <v>0.31889780999999995</v>
      </c>
      <c r="G1240" s="23">
        <v>0.19877963489999997</v>
      </c>
    </row>
    <row r="1241" spans="1:7" ht="15" customHeight="1">
      <c r="A1241" s="26">
        <v>2003</v>
      </c>
      <c r="B1241" s="26">
        <v>9</v>
      </c>
      <c r="C1241" s="26">
        <v>3</v>
      </c>
      <c r="D1241" s="20">
        <v>0.31889780999999995</v>
      </c>
      <c r="G1241" s="23">
        <v>0.19877963489999997</v>
      </c>
    </row>
    <row r="1242" spans="1:7" ht="15" customHeight="1">
      <c r="A1242" s="26">
        <v>2003</v>
      </c>
      <c r="B1242" s="26">
        <v>11</v>
      </c>
      <c r="C1242" s="26">
        <v>24</v>
      </c>
      <c r="D1242" s="20">
        <v>0.31889780999999995</v>
      </c>
      <c r="G1242" s="23">
        <v>0.19877963489999997</v>
      </c>
    </row>
    <row r="1243" spans="1:7" ht="15" customHeight="1">
      <c r="A1243" s="26">
        <v>2005</v>
      </c>
      <c r="B1243" s="26">
        <v>4</v>
      </c>
      <c r="C1243" s="26">
        <v>23</v>
      </c>
      <c r="D1243" s="20">
        <v>0.31889780999999995</v>
      </c>
      <c r="G1243" s="23">
        <v>0.19877963489999997</v>
      </c>
    </row>
    <row r="1244" spans="1:7" ht="15" customHeight="1">
      <c r="A1244" s="26">
        <v>2007</v>
      </c>
      <c r="B1244" s="26">
        <v>12</v>
      </c>
      <c r="C1244" s="26">
        <v>26</v>
      </c>
      <c r="D1244" s="20">
        <v>0.31889780999999995</v>
      </c>
      <c r="G1244" s="23">
        <v>0.19877963489999997</v>
      </c>
    </row>
    <row r="1245" spans="1:7" ht="15" customHeight="1">
      <c r="A1245" s="26">
        <v>2010</v>
      </c>
      <c r="B1245" s="26">
        <v>3</v>
      </c>
      <c r="C1245" s="26">
        <v>26</v>
      </c>
      <c r="D1245" s="20">
        <v>0.31889780999999995</v>
      </c>
      <c r="G1245" s="23">
        <v>0.19877963489999997</v>
      </c>
    </row>
    <row r="1246" spans="1:7" ht="15" customHeight="1">
      <c r="A1246" s="26">
        <v>1984</v>
      </c>
      <c r="B1246" s="26">
        <v>4</v>
      </c>
      <c r="C1246" s="26">
        <v>28</v>
      </c>
      <c r="D1246" s="20">
        <v>0.31102379000000002</v>
      </c>
      <c r="G1246" s="23">
        <v>0.19387149576666671</v>
      </c>
    </row>
    <row r="1247" spans="1:7" ht="15" customHeight="1">
      <c r="A1247" s="26">
        <v>1984</v>
      </c>
      <c r="B1247" s="26">
        <v>6</v>
      </c>
      <c r="C1247" s="26">
        <v>29</v>
      </c>
      <c r="D1247" s="20">
        <v>0.31102379000000002</v>
      </c>
      <c r="G1247" s="23">
        <v>0.19387149576666671</v>
      </c>
    </row>
    <row r="1248" spans="1:7" ht="15" customHeight="1">
      <c r="A1248" s="26">
        <v>1984</v>
      </c>
      <c r="B1248" s="26">
        <v>9</v>
      </c>
      <c r="C1248" s="26">
        <v>30</v>
      </c>
      <c r="D1248" s="20">
        <v>0.31102379000000002</v>
      </c>
      <c r="G1248" s="23">
        <v>0.19387149576666671</v>
      </c>
    </row>
    <row r="1249" spans="1:7" ht="15" customHeight="1">
      <c r="A1249" s="26">
        <v>1990</v>
      </c>
      <c r="B1249" s="26">
        <v>2</v>
      </c>
      <c r="C1249" s="26">
        <v>22</v>
      </c>
      <c r="D1249" s="20">
        <v>0.31102379000000002</v>
      </c>
      <c r="G1249" s="23">
        <v>0.19387149576666671</v>
      </c>
    </row>
    <row r="1250" spans="1:7" ht="15" customHeight="1">
      <c r="A1250" s="26">
        <v>1990</v>
      </c>
      <c r="B1250" s="26">
        <v>3</v>
      </c>
      <c r="C1250" s="26">
        <v>30</v>
      </c>
      <c r="D1250" s="20">
        <v>0.31102379000000002</v>
      </c>
      <c r="G1250" s="23">
        <v>0.19387149576666671</v>
      </c>
    </row>
    <row r="1251" spans="1:7" ht="15" customHeight="1">
      <c r="A1251" s="26">
        <v>1990</v>
      </c>
      <c r="B1251" s="26">
        <v>3</v>
      </c>
      <c r="C1251" s="26">
        <v>31</v>
      </c>
      <c r="D1251" s="20">
        <v>0.31102379000000002</v>
      </c>
      <c r="G1251" s="23">
        <v>0.19387149576666671</v>
      </c>
    </row>
    <row r="1252" spans="1:7" ht="15" customHeight="1">
      <c r="A1252" s="26">
        <v>1990</v>
      </c>
      <c r="B1252" s="26">
        <v>12</v>
      </c>
      <c r="C1252" s="26">
        <v>30</v>
      </c>
      <c r="D1252" s="20">
        <v>0.31102379000000002</v>
      </c>
      <c r="G1252" s="23">
        <v>0.19387149576666671</v>
      </c>
    </row>
    <row r="1253" spans="1:7" ht="15" customHeight="1">
      <c r="A1253" s="26">
        <v>1991</v>
      </c>
      <c r="B1253" s="26">
        <v>2</v>
      </c>
      <c r="C1253" s="26">
        <v>13</v>
      </c>
      <c r="D1253" s="20">
        <v>0.31102379000000002</v>
      </c>
      <c r="G1253" s="23">
        <v>0.19387149576666671</v>
      </c>
    </row>
    <row r="1254" spans="1:7" ht="15" customHeight="1">
      <c r="A1254" s="26">
        <v>1992</v>
      </c>
      <c r="B1254" s="26">
        <v>1</v>
      </c>
      <c r="C1254" s="26">
        <v>14</v>
      </c>
      <c r="D1254" s="20">
        <v>0.31102379000000002</v>
      </c>
      <c r="G1254" s="23">
        <v>0.19387149576666671</v>
      </c>
    </row>
    <row r="1255" spans="1:7" ht="15" customHeight="1">
      <c r="A1255" s="26">
        <v>1992</v>
      </c>
      <c r="B1255" s="26">
        <v>2</v>
      </c>
      <c r="C1255" s="26">
        <v>18</v>
      </c>
      <c r="D1255" s="20">
        <v>0.31102379000000002</v>
      </c>
      <c r="G1255" s="23">
        <v>0.19387149576666671</v>
      </c>
    </row>
    <row r="1256" spans="1:7" ht="15" customHeight="1">
      <c r="A1256" s="26">
        <v>1992</v>
      </c>
      <c r="B1256" s="26">
        <v>9</v>
      </c>
      <c r="C1256" s="26">
        <v>2</v>
      </c>
      <c r="D1256" s="20">
        <v>0.31102379000000002</v>
      </c>
      <c r="G1256" s="23">
        <v>0.19387149576666671</v>
      </c>
    </row>
    <row r="1257" spans="1:7" ht="15" customHeight="1">
      <c r="A1257" s="26">
        <v>1993</v>
      </c>
      <c r="B1257" s="26">
        <v>4</v>
      </c>
      <c r="C1257" s="26">
        <v>2</v>
      </c>
      <c r="D1257" s="20">
        <v>0.31102379000000002</v>
      </c>
      <c r="G1257" s="23">
        <v>0.19387149576666671</v>
      </c>
    </row>
    <row r="1258" spans="1:7" ht="15" customHeight="1">
      <c r="A1258" s="26">
        <v>1993</v>
      </c>
      <c r="B1258" s="26">
        <v>6</v>
      </c>
      <c r="C1258" s="26">
        <v>3</v>
      </c>
      <c r="D1258" s="20">
        <v>0.31102379000000002</v>
      </c>
      <c r="G1258" s="23">
        <v>0.19387149576666671</v>
      </c>
    </row>
    <row r="1259" spans="1:7" ht="15" customHeight="1">
      <c r="A1259" s="26">
        <v>1995</v>
      </c>
      <c r="B1259" s="26">
        <v>6</v>
      </c>
      <c r="C1259" s="26">
        <v>23</v>
      </c>
      <c r="D1259" s="20">
        <v>0.31102379000000002</v>
      </c>
      <c r="G1259" s="23">
        <v>0.19387149576666671</v>
      </c>
    </row>
    <row r="1260" spans="1:7" ht="15" customHeight="1">
      <c r="A1260" s="26">
        <v>1995</v>
      </c>
      <c r="B1260" s="26">
        <v>9</v>
      </c>
      <c r="C1260" s="26">
        <v>25</v>
      </c>
      <c r="D1260" s="20">
        <v>0.31102379000000002</v>
      </c>
      <c r="G1260" s="23">
        <v>0.19387149576666671</v>
      </c>
    </row>
    <row r="1261" spans="1:7" ht="15" customHeight="1">
      <c r="A1261" s="26">
        <v>1996</v>
      </c>
      <c r="B1261" s="26">
        <v>5</v>
      </c>
      <c r="C1261" s="26">
        <v>27</v>
      </c>
      <c r="D1261" s="20">
        <v>0.31102379000000002</v>
      </c>
      <c r="G1261" s="23">
        <v>0.19387149576666671</v>
      </c>
    </row>
    <row r="1262" spans="1:7" ht="15" customHeight="1">
      <c r="A1262" s="26">
        <v>1998</v>
      </c>
      <c r="B1262" s="26">
        <v>5</v>
      </c>
      <c r="C1262" s="26">
        <v>11</v>
      </c>
      <c r="D1262" s="20">
        <v>0.31102379000000002</v>
      </c>
      <c r="G1262" s="23">
        <v>0.19387149576666671</v>
      </c>
    </row>
    <row r="1263" spans="1:7" ht="15" customHeight="1">
      <c r="A1263" s="26">
        <v>2001</v>
      </c>
      <c r="B1263" s="26">
        <v>9</v>
      </c>
      <c r="C1263" s="26">
        <v>24</v>
      </c>
      <c r="D1263" s="20">
        <v>0.31102379000000002</v>
      </c>
      <c r="G1263" s="23">
        <v>0.19387149576666671</v>
      </c>
    </row>
    <row r="1264" spans="1:7" ht="15" customHeight="1">
      <c r="A1264" s="26">
        <v>2002</v>
      </c>
      <c r="B1264" s="26">
        <v>4</v>
      </c>
      <c r="C1264" s="26">
        <v>18</v>
      </c>
      <c r="D1264" s="20">
        <v>0.31102379000000002</v>
      </c>
      <c r="G1264" s="23">
        <v>0.19387149576666671</v>
      </c>
    </row>
    <row r="1265" spans="1:7" ht="15" customHeight="1">
      <c r="A1265" s="26">
        <v>2004</v>
      </c>
      <c r="B1265" s="26">
        <v>1</v>
      </c>
      <c r="C1265" s="26">
        <v>5</v>
      </c>
      <c r="D1265" s="20">
        <v>0.31102379000000002</v>
      </c>
      <c r="G1265" s="23">
        <v>0.19387149576666671</v>
      </c>
    </row>
    <row r="1266" spans="1:7" ht="15" customHeight="1">
      <c r="A1266" s="26">
        <v>2004</v>
      </c>
      <c r="B1266" s="26">
        <v>4</v>
      </c>
      <c r="C1266" s="26">
        <v>23</v>
      </c>
      <c r="D1266" s="20">
        <v>0.31102379000000002</v>
      </c>
      <c r="G1266" s="23">
        <v>0.19387149576666671</v>
      </c>
    </row>
    <row r="1267" spans="1:7" ht="15" customHeight="1">
      <c r="A1267" s="26">
        <v>2004</v>
      </c>
      <c r="B1267" s="26">
        <v>9</v>
      </c>
      <c r="C1267" s="26">
        <v>8</v>
      </c>
      <c r="D1267" s="20">
        <v>0.31102379000000002</v>
      </c>
      <c r="G1267" s="23">
        <v>0.19387149576666671</v>
      </c>
    </row>
    <row r="1268" spans="1:7" ht="15" customHeight="1">
      <c r="A1268" s="26">
        <v>2005</v>
      </c>
      <c r="B1268" s="26">
        <v>1</v>
      </c>
      <c r="C1268" s="26">
        <v>30</v>
      </c>
      <c r="D1268" s="20">
        <v>0.31102379000000002</v>
      </c>
      <c r="G1268" s="23">
        <v>0.19387149576666671</v>
      </c>
    </row>
    <row r="1269" spans="1:7" ht="15" customHeight="1">
      <c r="A1269" s="26">
        <v>2010</v>
      </c>
      <c r="B1269" s="26">
        <v>3</v>
      </c>
      <c r="C1269" s="26">
        <v>14</v>
      </c>
      <c r="D1269" s="20">
        <v>0.31102379000000002</v>
      </c>
      <c r="G1269" s="23">
        <v>0.19387149576666671</v>
      </c>
    </row>
    <row r="1270" spans="1:7" ht="15" customHeight="1">
      <c r="A1270" s="26">
        <v>2010</v>
      </c>
      <c r="B1270" s="26">
        <v>11</v>
      </c>
      <c r="C1270" s="26">
        <v>16</v>
      </c>
      <c r="D1270" s="20">
        <v>0.31102379000000002</v>
      </c>
      <c r="G1270" s="23">
        <v>0.19387149576666671</v>
      </c>
    </row>
    <row r="1271" spans="1:7" ht="15" customHeight="1">
      <c r="A1271" s="26">
        <v>2011</v>
      </c>
      <c r="B1271" s="26">
        <v>4</v>
      </c>
      <c r="C1271" s="26">
        <v>13</v>
      </c>
      <c r="D1271" s="20">
        <v>0.31102379000000002</v>
      </c>
      <c r="G1271" s="23">
        <v>0.19387149576666671</v>
      </c>
    </row>
    <row r="1272" spans="1:7" ht="15" customHeight="1">
      <c r="A1272" s="26">
        <v>2012</v>
      </c>
      <c r="B1272" s="26">
        <v>2</v>
      </c>
      <c r="C1272" s="26">
        <v>24</v>
      </c>
      <c r="D1272" s="20">
        <v>0.31102379000000002</v>
      </c>
      <c r="G1272" s="23">
        <v>0.19387149576666671</v>
      </c>
    </row>
    <row r="1273" spans="1:7" ht="15" customHeight="1">
      <c r="A1273" s="26">
        <v>2012</v>
      </c>
      <c r="B1273" s="26">
        <v>5</v>
      </c>
      <c r="C1273" s="26">
        <v>23</v>
      </c>
      <c r="D1273" s="20">
        <v>0.31102379000000002</v>
      </c>
      <c r="G1273" s="23">
        <v>0.19387149576666671</v>
      </c>
    </row>
    <row r="1274" spans="1:7" ht="15" customHeight="1">
      <c r="A1274" s="26">
        <v>1983</v>
      </c>
      <c r="B1274" s="26">
        <v>3</v>
      </c>
      <c r="C1274" s="26">
        <v>7</v>
      </c>
      <c r="D1274" s="20">
        <v>0.29921275999999997</v>
      </c>
      <c r="G1274" s="23">
        <v>0.18650928706666667</v>
      </c>
    </row>
    <row r="1275" spans="1:7" ht="15" customHeight="1">
      <c r="A1275" s="26">
        <v>1983</v>
      </c>
      <c r="B1275" s="26">
        <v>10</v>
      </c>
      <c r="C1275" s="26">
        <v>11</v>
      </c>
      <c r="D1275" s="20">
        <v>0.29921275999999997</v>
      </c>
      <c r="G1275" s="23">
        <v>0.18650928706666667</v>
      </c>
    </row>
    <row r="1276" spans="1:7" ht="15" customHeight="1">
      <c r="A1276" s="26">
        <v>1984</v>
      </c>
      <c r="B1276" s="26">
        <v>4</v>
      </c>
      <c r="C1276" s="26">
        <v>15</v>
      </c>
      <c r="D1276" s="20">
        <v>0.29921275999999997</v>
      </c>
      <c r="G1276" s="23">
        <v>0.18650928706666667</v>
      </c>
    </row>
    <row r="1277" spans="1:7" ht="15" customHeight="1">
      <c r="A1277" s="26">
        <v>1986</v>
      </c>
      <c r="B1277" s="26">
        <v>11</v>
      </c>
      <c r="C1277" s="26">
        <v>7</v>
      </c>
      <c r="D1277" s="20">
        <v>0.29921275999999997</v>
      </c>
      <c r="G1277" s="23">
        <v>0.18650928706666667</v>
      </c>
    </row>
    <row r="1278" spans="1:7" ht="15" customHeight="1">
      <c r="A1278" s="26">
        <v>1987</v>
      </c>
      <c r="B1278" s="26">
        <v>5</v>
      </c>
      <c r="C1278" s="26">
        <v>15</v>
      </c>
      <c r="D1278" s="20">
        <v>0.29921275999999997</v>
      </c>
      <c r="G1278" s="23">
        <v>0.18650928706666667</v>
      </c>
    </row>
    <row r="1279" spans="1:7" ht="15" customHeight="1">
      <c r="A1279" s="26">
        <v>1987</v>
      </c>
      <c r="B1279" s="26">
        <v>12</v>
      </c>
      <c r="C1279" s="26">
        <v>4</v>
      </c>
      <c r="D1279" s="20">
        <v>0.29921275999999997</v>
      </c>
      <c r="G1279" s="23">
        <v>0.18650928706666667</v>
      </c>
    </row>
    <row r="1280" spans="1:7" ht="15" customHeight="1">
      <c r="A1280" s="26">
        <v>1988</v>
      </c>
      <c r="B1280" s="26">
        <v>1</v>
      </c>
      <c r="C1280" s="26">
        <v>3</v>
      </c>
      <c r="D1280" s="20">
        <v>0.29921275999999997</v>
      </c>
      <c r="G1280" s="23">
        <v>0.18650928706666667</v>
      </c>
    </row>
    <row r="1281" spans="1:7" ht="15" customHeight="1">
      <c r="A1281" s="26">
        <v>1989</v>
      </c>
      <c r="B1281" s="26">
        <v>3</v>
      </c>
      <c r="C1281" s="26">
        <v>20</v>
      </c>
      <c r="D1281" s="20">
        <v>0.29921275999999997</v>
      </c>
      <c r="G1281" s="23">
        <v>0.18650928706666667</v>
      </c>
    </row>
    <row r="1282" spans="1:7" ht="15" customHeight="1">
      <c r="A1282" s="26">
        <v>1989</v>
      </c>
      <c r="B1282" s="26">
        <v>4</v>
      </c>
      <c r="C1282" s="26">
        <v>7</v>
      </c>
      <c r="D1282" s="20">
        <v>0.29921275999999997</v>
      </c>
      <c r="G1282" s="23">
        <v>0.18650928706666667</v>
      </c>
    </row>
    <row r="1283" spans="1:7" ht="15" customHeight="1">
      <c r="A1283" s="26">
        <v>1991</v>
      </c>
      <c r="B1283" s="26">
        <v>5</v>
      </c>
      <c r="C1283" s="26">
        <v>17</v>
      </c>
      <c r="D1283" s="20">
        <v>0.29921275999999997</v>
      </c>
      <c r="G1283" s="23">
        <v>0.18650928706666667</v>
      </c>
    </row>
    <row r="1284" spans="1:7" ht="15" customHeight="1">
      <c r="A1284" s="26">
        <v>1991</v>
      </c>
      <c r="B1284" s="26">
        <v>10</v>
      </c>
      <c r="C1284" s="26">
        <v>15</v>
      </c>
      <c r="D1284" s="20">
        <v>0.29921275999999997</v>
      </c>
      <c r="G1284" s="23">
        <v>0.18650928706666667</v>
      </c>
    </row>
    <row r="1285" spans="1:7" ht="15" customHeight="1">
      <c r="A1285" s="26">
        <v>1992</v>
      </c>
      <c r="B1285" s="26">
        <v>1</v>
      </c>
      <c r="C1285" s="26">
        <v>23</v>
      </c>
      <c r="D1285" s="20">
        <v>0.29921275999999997</v>
      </c>
      <c r="G1285" s="23">
        <v>0.18650928706666667</v>
      </c>
    </row>
    <row r="1286" spans="1:7" ht="15" customHeight="1">
      <c r="A1286" s="26">
        <v>1993</v>
      </c>
      <c r="B1286" s="26">
        <v>7</v>
      </c>
      <c r="C1286" s="26">
        <v>3</v>
      </c>
      <c r="D1286" s="20">
        <v>0.29921275999999997</v>
      </c>
      <c r="G1286" s="23">
        <v>0.18650928706666667</v>
      </c>
    </row>
    <row r="1287" spans="1:7" ht="15" customHeight="1">
      <c r="A1287" s="26">
        <v>1995</v>
      </c>
      <c r="B1287" s="26">
        <v>11</v>
      </c>
      <c r="C1287" s="26">
        <v>7</v>
      </c>
      <c r="D1287" s="20">
        <v>0.29921275999999997</v>
      </c>
      <c r="G1287" s="23">
        <v>0.18650928706666667</v>
      </c>
    </row>
    <row r="1288" spans="1:7" ht="15" customHeight="1">
      <c r="A1288" s="26">
        <v>1996</v>
      </c>
      <c r="B1288" s="26">
        <v>6</v>
      </c>
      <c r="C1288" s="26">
        <v>30</v>
      </c>
      <c r="D1288" s="20">
        <v>0.29921275999999997</v>
      </c>
      <c r="G1288" s="23">
        <v>0.18650928706666667</v>
      </c>
    </row>
    <row r="1289" spans="1:7" ht="15" customHeight="1">
      <c r="A1289" s="26">
        <v>1999</v>
      </c>
      <c r="B1289" s="26">
        <v>4</v>
      </c>
      <c r="C1289" s="26">
        <v>9</v>
      </c>
      <c r="D1289" s="20">
        <v>0.29921275999999997</v>
      </c>
      <c r="G1289" s="23">
        <v>0.18650928706666667</v>
      </c>
    </row>
    <row r="1290" spans="1:7" ht="15" customHeight="1">
      <c r="A1290" s="26">
        <v>2000</v>
      </c>
      <c r="B1290" s="26">
        <v>3</v>
      </c>
      <c r="C1290" s="26">
        <v>16</v>
      </c>
      <c r="D1290" s="20">
        <v>0.29921275999999997</v>
      </c>
      <c r="G1290" s="23">
        <v>0.18650928706666667</v>
      </c>
    </row>
    <row r="1291" spans="1:7" ht="15" customHeight="1">
      <c r="A1291" s="26">
        <v>2000</v>
      </c>
      <c r="B1291" s="26">
        <v>4</v>
      </c>
      <c r="C1291" s="26">
        <v>4</v>
      </c>
      <c r="D1291" s="20">
        <v>0.29921275999999997</v>
      </c>
      <c r="G1291" s="23">
        <v>0.18650928706666667</v>
      </c>
    </row>
    <row r="1292" spans="1:7" ht="15" customHeight="1">
      <c r="A1292" s="26">
        <v>2001</v>
      </c>
      <c r="B1292" s="26">
        <v>3</v>
      </c>
      <c r="C1292" s="26">
        <v>4</v>
      </c>
      <c r="D1292" s="20">
        <v>0.29921275999999997</v>
      </c>
      <c r="G1292" s="23">
        <v>0.18650928706666667</v>
      </c>
    </row>
    <row r="1293" spans="1:7" ht="15" customHeight="1">
      <c r="A1293" s="26">
        <v>2001</v>
      </c>
      <c r="B1293" s="26">
        <v>3</v>
      </c>
      <c r="C1293" s="26">
        <v>15</v>
      </c>
      <c r="D1293" s="20">
        <v>0.29921275999999997</v>
      </c>
      <c r="G1293" s="23">
        <v>0.18650928706666667</v>
      </c>
    </row>
    <row r="1294" spans="1:7" ht="15" customHeight="1">
      <c r="A1294" s="26">
        <v>2001</v>
      </c>
      <c r="B1294" s="26">
        <v>9</v>
      </c>
      <c r="C1294" s="26">
        <v>25</v>
      </c>
      <c r="D1294" s="20">
        <v>0.29921275999999997</v>
      </c>
      <c r="G1294" s="23">
        <v>0.18650928706666667</v>
      </c>
    </row>
    <row r="1295" spans="1:7" ht="15" customHeight="1">
      <c r="A1295" s="26">
        <v>2003</v>
      </c>
      <c r="B1295" s="26">
        <v>5</v>
      </c>
      <c r="C1295" s="26">
        <v>28</v>
      </c>
      <c r="D1295" s="20">
        <v>0.29921275999999997</v>
      </c>
      <c r="G1295" s="23">
        <v>0.18650928706666667</v>
      </c>
    </row>
    <row r="1296" spans="1:7" ht="15" customHeight="1">
      <c r="A1296" s="26">
        <v>2005</v>
      </c>
      <c r="B1296" s="26">
        <v>4</v>
      </c>
      <c r="C1296" s="26">
        <v>1</v>
      </c>
      <c r="D1296" s="20">
        <v>0.29921275999999997</v>
      </c>
      <c r="G1296" s="23">
        <v>0.18650928706666667</v>
      </c>
    </row>
    <row r="1297" spans="1:7" ht="15" customHeight="1">
      <c r="A1297" s="26">
        <v>2005</v>
      </c>
      <c r="B1297" s="26">
        <v>7</v>
      </c>
      <c r="C1297" s="26">
        <v>13</v>
      </c>
      <c r="D1297" s="20">
        <v>0.29921275999999997</v>
      </c>
      <c r="G1297" s="23">
        <v>0.18650928706666667</v>
      </c>
    </row>
    <row r="1298" spans="1:7" ht="15" customHeight="1">
      <c r="A1298" s="26">
        <v>2005</v>
      </c>
      <c r="B1298" s="26">
        <v>12</v>
      </c>
      <c r="C1298" s="26">
        <v>16</v>
      </c>
      <c r="D1298" s="20">
        <v>0.29921275999999997</v>
      </c>
      <c r="G1298" s="23">
        <v>0.18650928706666667</v>
      </c>
    </row>
    <row r="1299" spans="1:7" ht="15" customHeight="1">
      <c r="A1299" s="26">
        <v>2007</v>
      </c>
      <c r="B1299" s="26">
        <v>5</v>
      </c>
      <c r="C1299" s="26">
        <v>27</v>
      </c>
      <c r="D1299" s="20">
        <v>0.29921275999999997</v>
      </c>
      <c r="G1299" s="23">
        <v>0.18650928706666667</v>
      </c>
    </row>
    <row r="1300" spans="1:7" ht="15" customHeight="1">
      <c r="A1300" s="26">
        <v>2009</v>
      </c>
      <c r="B1300" s="26">
        <v>5</v>
      </c>
      <c r="C1300" s="26">
        <v>11</v>
      </c>
      <c r="D1300" s="27">
        <v>0.29921275999999997</v>
      </c>
      <c r="E1300" s="49"/>
      <c r="G1300" s="23">
        <v>0.18650928706666667</v>
      </c>
    </row>
    <row r="1301" spans="1:7" ht="15" customHeight="1">
      <c r="A1301" s="26">
        <v>2009</v>
      </c>
      <c r="B1301" s="26">
        <v>11</v>
      </c>
      <c r="C1301" s="26">
        <v>24</v>
      </c>
      <c r="D1301" s="27">
        <v>0.29921275999999997</v>
      </c>
      <c r="E1301" s="49"/>
      <c r="G1301" s="23">
        <v>0.18650928706666667</v>
      </c>
    </row>
    <row r="1302" spans="1:7" ht="15" customHeight="1">
      <c r="A1302" s="26">
        <v>2009</v>
      </c>
      <c r="B1302" s="26">
        <v>12</v>
      </c>
      <c r="C1302" s="26">
        <v>8</v>
      </c>
      <c r="D1302" s="27">
        <v>0.29921275999999997</v>
      </c>
      <c r="E1302" s="49"/>
      <c r="G1302" s="23">
        <v>0.18650928706666667</v>
      </c>
    </row>
    <row r="1303" spans="1:7" ht="15" customHeight="1">
      <c r="A1303" s="26">
        <v>2010</v>
      </c>
      <c r="B1303" s="26">
        <v>4</v>
      </c>
      <c r="C1303" s="26">
        <v>26</v>
      </c>
      <c r="D1303" s="20">
        <v>0.29921275999999997</v>
      </c>
      <c r="G1303" s="23">
        <v>0.18650928706666667</v>
      </c>
    </row>
    <row r="1304" spans="1:7" ht="15" customHeight="1">
      <c r="A1304" s="26">
        <v>1984</v>
      </c>
      <c r="B1304" s="26">
        <v>4</v>
      </c>
      <c r="C1304" s="26">
        <v>23</v>
      </c>
      <c r="D1304" s="20">
        <v>0.29133873999999998</v>
      </c>
      <c r="G1304" s="23">
        <v>0.18160114793333335</v>
      </c>
    </row>
    <row r="1305" spans="1:7" ht="15" customHeight="1">
      <c r="A1305" s="26">
        <v>1984</v>
      </c>
      <c r="B1305" s="26">
        <v>8</v>
      </c>
      <c r="C1305" s="26">
        <v>3</v>
      </c>
      <c r="D1305" s="20">
        <v>0.29133873999999998</v>
      </c>
      <c r="G1305" s="23">
        <v>0.18160114793333335</v>
      </c>
    </row>
    <row r="1306" spans="1:7" ht="15" customHeight="1">
      <c r="A1306" s="26">
        <v>1986</v>
      </c>
      <c r="B1306" s="26">
        <v>6</v>
      </c>
      <c r="C1306" s="26">
        <v>20</v>
      </c>
      <c r="D1306" s="20">
        <v>0.29133873999999998</v>
      </c>
      <c r="G1306" s="23">
        <v>0.18160114793333335</v>
      </c>
    </row>
    <row r="1307" spans="1:7" ht="15" customHeight="1">
      <c r="A1307" s="26">
        <v>1987</v>
      </c>
      <c r="B1307" s="26">
        <v>6</v>
      </c>
      <c r="C1307" s="26">
        <v>22</v>
      </c>
      <c r="D1307" s="20">
        <v>0.29133873999999998</v>
      </c>
      <c r="G1307" s="23">
        <v>0.18160114793333335</v>
      </c>
    </row>
    <row r="1308" spans="1:7" ht="15" customHeight="1">
      <c r="A1308" s="26">
        <v>1988</v>
      </c>
      <c r="B1308" s="26">
        <v>7</v>
      </c>
      <c r="C1308" s="26">
        <v>17</v>
      </c>
      <c r="D1308" s="20">
        <v>0.29133873999999998</v>
      </c>
      <c r="G1308" s="23">
        <v>0.18160114793333335</v>
      </c>
    </row>
    <row r="1309" spans="1:7" ht="15" customHeight="1">
      <c r="A1309" s="26">
        <v>1989</v>
      </c>
      <c r="B1309" s="26">
        <v>9</v>
      </c>
      <c r="C1309" s="26">
        <v>19</v>
      </c>
      <c r="D1309" s="20">
        <v>0.29133873999999998</v>
      </c>
      <c r="G1309" s="23">
        <v>0.18160114793333335</v>
      </c>
    </row>
    <row r="1310" spans="1:7" ht="15" customHeight="1">
      <c r="A1310" s="26">
        <v>1992</v>
      </c>
      <c r="B1310" s="26">
        <v>3</v>
      </c>
      <c r="C1310" s="26">
        <v>18</v>
      </c>
      <c r="D1310" s="20">
        <v>0.29133873999999998</v>
      </c>
      <c r="G1310" s="23">
        <v>0.18160114793333335</v>
      </c>
    </row>
    <row r="1311" spans="1:7" ht="15" customHeight="1">
      <c r="A1311" s="26">
        <v>1992</v>
      </c>
      <c r="B1311" s="26">
        <v>7</v>
      </c>
      <c r="C1311" s="26">
        <v>27</v>
      </c>
      <c r="D1311" s="20">
        <v>0.29133873999999998</v>
      </c>
      <c r="G1311" s="23">
        <v>0.18160114793333335</v>
      </c>
    </row>
    <row r="1312" spans="1:7" ht="15" customHeight="1">
      <c r="A1312" s="26">
        <v>1993</v>
      </c>
      <c r="B1312" s="26">
        <v>6</v>
      </c>
      <c r="C1312" s="26">
        <v>5</v>
      </c>
      <c r="D1312" s="20">
        <v>0.29133873999999998</v>
      </c>
      <c r="G1312" s="23">
        <v>0.18160114793333335</v>
      </c>
    </row>
    <row r="1313" spans="1:7" ht="15" customHeight="1">
      <c r="A1313" s="26">
        <v>1995</v>
      </c>
      <c r="B1313" s="26">
        <v>1</v>
      </c>
      <c r="C1313" s="26">
        <v>19</v>
      </c>
      <c r="D1313" s="20">
        <v>0.29133873999999998</v>
      </c>
      <c r="G1313" s="23">
        <v>0.18160114793333335</v>
      </c>
    </row>
    <row r="1314" spans="1:7" ht="15" customHeight="1">
      <c r="A1314" s="26">
        <v>1996</v>
      </c>
      <c r="B1314" s="26">
        <v>5</v>
      </c>
      <c r="C1314" s="26">
        <v>28</v>
      </c>
      <c r="D1314" s="20">
        <v>0.29133873999999998</v>
      </c>
      <c r="G1314" s="23">
        <v>0.18160114793333335</v>
      </c>
    </row>
    <row r="1315" spans="1:7" ht="15" customHeight="1">
      <c r="A1315" s="26">
        <v>1996</v>
      </c>
      <c r="B1315" s="26">
        <v>7</v>
      </c>
      <c r="C1315" s="26">
        <v>18</v>
      </c>
      <c r="D1315" s="20">
        <v>0.29133873999999998</v>
      </c>
      <c r="G1315" s="23">
        <v>0.18160114793333335</v>
      </c>
    </row>
    <row r="1316" spans="1:7" ht="15" customHeight="1">
      <c r="A1316" s="26">
        <v>1996</v>
      </c>
      <c r="B1316" s="26">
        <v>8</v>
      </c>
      <c r="C1316" s="26">
        <v>6</v>
      </c>
      <c r="D1316" s="20">
        <v>0.29133873999999998</v>
      </c>
      <c r="G1316" s="23">
        <v>0.18160114793333335</v>
      </c>
    </row>
    <row r="1317" spans="1:7" ht="15" customHeight="1">
      <c r="A1317" s="26">
        <v>1997</v>
      </c>
      <c r="B1317" s="26">
        <v>10</v>
      </c>
      <c r="C1317" s="26">
        <v>15</v>
      </c>
      <c r="D1317" s="20">
        <v>0.29133873999999998</v>
      </c>
      <c r="G1317" s="23">
        <v>0.18160114793333335</v>
      </c>
    </row>
    <row r="1318" spans="1:7" ht="15" customHeight="1">
      <c r="A1318" s="26">
        <v>2001</v>
      </c>
      <c r="B1318" s="26">
        <v>4</v>
      </c>
      <c r="C1318" s="26">
        <v>10</v>
      </c>
      <c r="D1318" s="20">
        <v>0.29133873999999998</v>
      </c>
      <c r="G1318" s="23">
        <v>0.18160114793333335</v>
      </c>
    </row>
    <row r="1319" spans="1:7" ht="15" customHeight="1">
      <c r="A1319" s="26">
        <v>2002</v>
      </c>
      <c r="B1319" s="26">
        <v>5</v>
      </c>
      <c r="C1319" s="26">
        <v>17</v>
      </c>
      <c r="D1319" s="20">
        <v>0.29133873999999998</v>
      </c>
      <c r="G1319" s="23">
        <v>0.18160114793333335</v>
      </c>
    </row>
    <row r="1320" spans="1:7" ht="15" customHeight="1">
      <c r="A1320" s="26">
        <v>2003</v>
      </c>
      <c r="B1320" s="26">
        <v>6</v>
      </c>
      <c r="C1320" s="26">
        <v>4</v>
      </c>
      <c r="D1320" s="20">
        <v>0.29133873999999998</v>
      </c>
      <c r="G1320" s="23">
        <v>0.18160114793333335</v>
      </c>
    </row>
    <row r="1321" spans="1:7" ht="15" customHeight="1">
      <c r="A1321" s="26">
        <v>2004</v>
      </c>
      <c r="B1321" s="26">
        <v>4</v>
      </c>
      <c r="C1321" s="26">
        <v>2</v>
      </c>
      <c r="D1321" s="20">
        <v>0.29133873999999998</v>
      </c>
      <c r="G1321" s="23">
        <v>0.18160114793333335</v>
      </c>
    </row>
    <row r="1322" spans="1:7" ht="15" customHeight="1">
      <c r="A1322" s="26">
        <v>2007</v>
      </c>
      <c r="B1322" s="26">
        <v>4</v>
      </c>
      <c r="C1322" s="26">
        <v>4</v>
      </c>
      <c r="D1322" s="20">
        <v>0.29133873999999998</v>
      </c>
      <c r="G1322" s="23">
        <v>0.18160114793333335</v>
      </c>
    </row>
    <row r="1323" spans="1:7" ht="15" customHeight="1">
      <c r="A1323" s="26">
        <v>2008</v>
      </c>
      <c r="B1323" s="26">
        <v>2</v>
      </c>
      <c r="C1323" s="26">
        <v>22</v>
      </c>
      <c r="D1323" s="20">
        <v>0.29133873999999998</v>
      </c>
      <c r="G1323" s="23">
        <v>0.18160114793333335</v>
      </c>
    </row>
    <row r="1324" spans="1:7" ht="15" customHeight="1">
      <c r="A1324" s="26">
        <v>2008</v>
      </c>
      <c r="B1324" s="26">
        <v>5</v>
      </c>
      <c r="C1324" s="26">
        <v>15</v>
      </c>
      <c r="D1324" s="20">
        <v>0.29133873999999998</v>
      </c>
      <c r="G1324" s="23">
        <v>0.18160114793333335</v>
      </c>
    </row>
    <row r="1325" spans="1:7" ht="15" customHeight="1">
      <c r="A1325" s="26">
        <v>2009</v>
      </c>
      <c r="B1325" s="26">
        <v>12</v>
      </c>
      <c r="C1325" s="26">
        <v>3</v>
      </c>
      <c r="D1325" s="27">
        <v>0.29133873999999998</v>
      </c>
      <c r="E1325" s="49"/>
      <c r="G1325" s="23">
        <v>0.18160114793333335</v>
      </c>
    </row>
    <row r="1326" spans="1:7" ht="15" customHeight="1">
      <c r="A1326" s="26">
        <v>2011</v>
      </c>
      <c r="B1326" s="26">
        <v>10</v>
      </c>
      <c r="C1326" s="26">
        <v>1</v>
      </c>
      <c r="D1326" s="20">
        <v>0.29133873999999998</v>
      </c>
      <c r="G1326" s="23">
        <v>0.18160114793333335</v>
      </c>
    </row>
    <row r="1327" spans="1:7" ht="15" customHeight="1">
      <c r="A1327" s="26">
        <v>2011</v>
      </c>
      <c r="B1327" s="26">
        <v>12</v>
      </c>
      <c r="C1327" s="26">
        <v>23</v>
      </c>
      <c r="D1327" s="20">
        <v>0.29133873999999998</v>
      </c>
      <c r="G1327" s="23">
        <v>0.18160114793333335</v>
      </c>
    </row>
    <row r="1328" spans="1:7" ht="15" customHeight="1">
      <c r="A1328" s="26">
        <v>1984</v>
      </c>
      <c r="B1328" s="26">
        <v>6</v>
      </c>
      <c r="C1328" s="26">
        <v>18</v>
      </c>
      <c r="D1328" s="20">
        <v>0.27952770999999998</v>
      </c>
      <c r="G1328" s="23">
        <v>0.17423893923333333</v>
      </c>
    </row>
    <row r="1329" spans="1:7" ht="15" customHeight="1">
      <c r="A1329" s="26">
        <v>1984</v>
      </c>
      <c r="B1329" s="26">
        <v>10</v>
      </c>
      <c r="C1329" s="26">
        <v>24</v>
      </c>
      <c r="D1329" s="20">
        <v>0.27952770999999998</v>
      </c>
      <c r="G1329" s="23">
        <v>0.17423893923333333</v>
      </c>
    </row>
    <row r="1330" spans="1:7" ht="15" customHeight="1">
      <c r="A1330" s="26">
        <v>1989</v>
      </c>
      <c r="B1330" s="26">
        <v>4</v>
      </c>
      <c r="C1330" s="26">
        <v>19</v>
      </c>
      <c r="D1330" s="20">
        <v>0.27952770999999998</v>
      </c>
      <c r="G1330" s="23">
        <v>0.17423893923333333</v>
      </c>
    </row>
    <row r="1331" spans="1:7" ht="15" customHeight="1">
      <c r="A1331" s="26">
        <v>1992</v>
      </c>
      <c r="B1331" s="26">
        <v>2</v>
      </c>
      <c r="C1331" s="26">
        <v>13</v>
      </c>
      <c r="D1331" s="20">
        <v>0.27952770999999998</v>
      </c>
      <c r="G1331" s="23">
        <v>0.17423893923333333</v>
      </c>
    </row>
    <row r="1332" spans="1:7" ht="15" customHeight="1">
      <c r="A1332" s="26">
        <v>1992</v>
      </c>
      <c r="B1332" s="26">
        <v>12</v>
      </c>
      <c r="C1332" s="26">
        <v>17</v>
      </c>
      <c r="D1332" s="20">
        <v>0.27952770999999998</v>
      </c>
      <c r="G1332" s="23">
        <v>0.17423893923333333</v>
      </c>
    </row>
    <row r="1333" spans="1:7" ht="15" customHeight="1">
      <c r="A1333" s="26">
        <v>1993</v>
      </c>
      <c r="B1333" s="26">
        <v>3</v>
      </c>
      <c r="C1333" s="26">
        <v>24</v>
      </c>
      <c r="D1333" s="20">
        <v>0.27952770999999998</v>
      </c>
      <c r="G1333" s="23">
        <v>0.17423893923333333</v>
      </c>
    </row>
    <row r="1334" spans="1:7" ht="15" customHeight="1">
      <c r="A1334" s="26">
        <v>1993</v>
      </c>
      <c r="B1334" s="26">
        <v>5</v>
      </c>
      <c r="C1334" s="26">
        <v>12</v>
      </c>
      <c r="D1334" s="20">
        <v>0.27952770999999998</v>
      </c>
      <c r="G1334" s="23">
        <v>0.17423893923333333</v>
      </c>
    </row>
    <row r="1335" spans="1:7" ht="15" customHeight="1">
      <c r="A1335" s="26">
        <v>1993</v>
      </c>
      <c r="B1335" s="26">
        <v>7</v>
      </c>
      <c r="C1335" s="26">
        <v>2</v>
      </c>
      <c r="D1335" s="20">
        <v>0.27952770999999998</v>
      </c>
      <c r="G1335" s="23">
        <v>0.17423893923333333</v>
      </c>
    </row>
    <row r="1336" spans="1:7" ht="15" customHeight="1">
      <c r="A1336" s="26">
        <v>1993</v>
      </c>
      <c r="B1336" s="26">
        <v>10</v>
      </c>
      <c r="C1336" s="26">
        <v>21</v>
      </c>
      <c r="D1336" s="20">
        <v>0.27952770999999998</v>
      </c>
      <c r="G1336" s="23">
        <v>0.17423893923333333</v>
      </c>
    </row>
    <row r="1337" spans="1:7" ht="15" customHeight="1">
      <c r="A1337" s="26">
        <v>1995</v>
      </c>
      <c r="B1337" s="26">
        <v>1</v>
      </c>
      <c r="C1337" s="26">
        <v>28</v>
      </c>
      <c r="D1337" s="20">
        <v>0.27952770999999998</v>
      </c>
      <c r="G1337" s="23">
        <v>0.17423893923333333</v>
      </c>
    </row>
    <row r="1338" spans="1:7" ht="15" customHeight="1">
      <c r="A1338" s="26">
        <v>1995</v>
      </c>
      <c r="B1338" s="26">
        <v>2</v>
      </c>
      <c r="C1338" s="26">
        <v>28</v>
      </c>
      <c r="D1338" s="20">
        <v>0.27952770999999998</v>
      </c>
      <c r="G1338" s="23">
        <v>0.17423893923333333</v>
      </c>
    </row>
    <row r="1339" spans="1:7" ht="15" customHeight="1">
      <c r="A1339" s="26">
        <v>1995</v>
      </c>
      <c r="B1339" s="26">
        <v>12</v>
      </c>
      <c r="C1339" s="26">
        <v>9</v>
      </c>
      <c r="D1339" s="20">
        <v>0.27952770999999998</v>
      </c>
      <c r="G1339" s="23">
        <v>0.17423893923333333</v>
      </c>
    </row>
    <row r="1340" spans="1:7" ht="15" customHeight="1">
      <c r="A1340" s="26">
        <v>1995</v>
      </c>
      <c r="B1340" s="26">
        <v>12</v>
      </c>
      <c r="C1340" s="26">
        <v>18</v>
      </c>
      <c r="D1340" s="20">
        <v>0.27952770999999998</v>
      </c>
      <c r="G1340" s="23">
        <v>0.17423893923333333</v>
      </c>
    </row>
    <row r="1341" spans="1:7" ht="15" customHeight="1">
      <c r="A1341" s="26">
        <v>1996</v>
      </c>
      <c r="B1341" s="26">
        <v>10</v>
      </c>
      <c r="C1341" s="26">
        <v>9</v>
      </c>
      <c r="D1341" s="20">
        <v>0.27952770999999998</v>
      </c>
      <c r="G1341" s="23">
        <v>0.17423893923333333</v>
      </c>
    </row>
    <row r="1342" spans="1:7" ht="15" customHeight="1">
      <c r="A1342" s="26">
        <v>1997</v>
      </c>
      <c r="B1342" s="26">
        <v>7</v>
      </c>
      <c r="C1342" s="26">
        <v>2</v>
      </c>
      <c r="D1342" s="20">
        <v>0.27952770999999998</v>
      </c>
      <c r="G1342" s="23">
        <v>0.17423893923333333</v>
      </c>
    </row>
    <row r="1343" spans="1:7" ht="15" customHeight="1">
      <c r="A1343" s="26">
        <v>1999</v>
      </c>
      <c r="B1343" s="26">
        <v>4</v>
      </c>
      <c r="C1343" s="26">
        <v>23</v>
      </c>
      <c r="D1343" s="20">
        <v>0.27952770999999998</v>
      </c>
      <c r="G1343" s="23">
        <v>0.17423893923333333</v>
      </c>
    </row>
    <row r="1344" spans="1:7" ht="15" customHeight="1">
      <c r="A1344" s="26">
        <v>1999</v>
      </c>
      <c r="B1344" s="26">
        <v>7</v>
      </c>
      <c r="C1344" s="26">
        <v>12</v>
      </c>
      <c r="D1344" s="20">
        <v>0.27952770999999998</v>
      </c>
      <c r="G1344" s="23">
        <v>0.17423893923333333</v>
      </c>
    </row>
    <row r="1345" spans="1:7" ht="15" customHeight="1">
      <c r="A1345" s="26">
        <v>2000</v>
      </c>
      <c r="B1345" s="26">
        <v>8</v>
      </c>
      <c r="C1345" s="26">
        <v>4</v>
      </c>
      <c r="D1345" s="20">
        <v>0.27952770999999998</v>
      </c>
      <c r="G1345" s="23">
        <v>0.17423893923333333</v>
      </c>
    </row>
    <row r="1346" spans="1:7" ht="15" customHeight="1">
      <c r="A1346" s="26">
        <v>2000</v>
      </c>
      <c r="B1346" s="26">
        <v>8</v>
      </c>
      <c r="C1346" s="26">
        <v>27</v>
      </c>
      <c r="D1346" s="20">
        <v>0.27952770999999998</v>
      </c>
      <c r="G1346" s="23">
        <v>0.17423893923333333</v>
      </c>
    </row>
    <row r="1347" spans="1:7" ht="15" customHeight="1">
      <c r="A1347" s="26">
        <v>2000</v>
      </c>
      <c r="B1347" s="26">
        <v>9</v>
      </c>
      <c r="C1347" s="26">
        <v>26</v>
      </c>
      <c r="D1347" s="20">
        <v>0.27952770999999998</v>
      </c>
      <c r="G1347" s="23">
        <v>0.17423893923333333</v>
      </c>
    </row>
    <row r="1348" spans="1:7" ht="15" customHeight="1">
      <c r="A1348" s="26">
        <v>2001</v>
      </c>
      <c r="B1348" s="26">
        <v>3</v>
      </c>
      <c r="C1348" s="26">
        <v>12</v>
      </c>
      <c r="D1348" s="20">
        <v>0.27952770999999998</v>
      </c>
      <c r="G1348" s="23">
        <v>0.17423893923333333</v>
      </c>
    </row>
    <row r="1349" spans="1:7" ht="15" customHeight="1">
      <c r="A1349" s="26">
        <v>2002</v>
      </c>
      <c r="B1349" s="26">
        <v>6</v>
      </c>
      <c r="C1349" s="26">
        <v>19</v>
      </c>
      <c r="D1349" s="20">
        <v>0.27952770999999998</v>
      </c>
      <c r="G1349" s="23">
        <v>0.17423893923333333</v>
      </c>
    </row>
    <row r="1350" spans="1:7" ht="15" customHeight="1">
      <c r="A1350" s="26">
        <v>2003</v>
      </c>
      <c r="B1350" s="26">
        <v>2</v>
      </c>
      <c r="C1350" s="26">
        <v>27</v>
      </c>
      <c r="D1350" s="20">
        <v>0.27952770999999998</v>
      </c>
      <c r="G1350" s="23">
        <v>0.17423893923333333</v>
      </c>
    </row>
    <row r="1351" spans="1:7" ht="15" customHeight="1">
      <c r="A1351" s="26">
        <v>2003</v>
      </c>
      <c r="B1351" s="26">
        <v>5</v>
      </c>
      <c r="C1351" s="26">
        <v>18</v>
      </c>
      <c r="D1351" s="20">
        <v>0.27952770999999998</v>
      </c>
      <c r="G1351" s="23">
        <v>0.17423893923333333</v>
      </c>
    </row>
    <row r="1352" spans="1:7" ht="15" customHeight="1">
      <c r="A1352" s="26">
        <v>2003</v>
      </c>
      <c r="B1352" s="26">
        <v>12</v>
      </c>
      <c r="C1352" s="26">
        <v>10</v>
      </c>
      <c r="D1352" s="20">
        <v>0.27952770999999998</v>
      </c>
      <c r="G1352" s="23">
        <v>0.17423893923333333</v>
      </c>
    </row>
    <row r="1353" spans="1:7" ht="15" customHeight="1">
      <c r="A1353" s="26">
        <v>2006</v>
      </c>
      <c r="B1353" s="26">
        <v>5</v>
      </c>
      <c r="C1353" s="26">
        <v>12</v>
      </c>
      <c r="D1353" s="20">
        <v>0.27952770999999998</v>
      </c>
      <c r="G1353" s="23">
        <v>0.17423893923333333</v>
      </c>
    </row>
    <row r="1354" spans="1:7" ht="15" customHeight="1">
      <c r="A1354" s="26">
        <v>2007</v>
      </c>
      <c r="B1354" s="26">
        <v>12</v>
      </c>
      <c r="C1354" s="26">
        <v>2</v>
      </c>
      <c r="D1354" s="20">
        <v>0.27952770999999998</v>
      </c>
      <c r="G1354" s="23">
        <v>0.17423893923333333</v>
      </c>
    </row>
    <row r="1355" spans="1:7" ht="15" customHeight="1">
      <c r="A1355" s="26">
        <v>2010</v>
      </c>
      <c r="B1355" s="26">
        <v>1</v>
      </c>
      <c r="C1355" s="26">
        <v>25</v>
      </c>
      <c r="D1355" s="20">
        <v>0.27952770999999998</v>
      </c>
      <c r="G1355" s="23">
        <v>0.17423893923333333</v>
      </c>
    </row>
    <row r="1356" spans="1:7" ht="15" customHeight="1">
      <c r="A1356" s="26">
        <v>2011</v>
      </c>
      <c r="B1356" s="26">
        <v>8</v>
      </c>
      <c r="C1356" s="26">
        <v>3</v>
      </c>
      <c r="D1356" s="20">
        <v>0.27952770999999998</v>
      </c>
      <c r="G1356" s="23">
        <v>0.17423893923333333</v>
      </c>
    </row>
    <row r="1357" spans="1:7" ht="15" customHeight="1">
      <c r="A1357" s="26">
        <v>2011</v>
      </c>
      <c r="B1357" s="26">
        <v>11</v>
      </c>
      <c r="C1357" s="26">
        <v>23</v>
      </c>
      <c r="D1357" s="20">
        <v>0.27952770999999998</v>
      </c>
      <c r="G1357" s="23">
        <v>0.17423893923333333</v>
      </c>
    </row>
    <row r="1358" spans="1:7" ht="15" customHeight="1">
      <c r="A1358" s="26">
        <v>2012</v>
      </c>
      <c r="B1358" s="26">
        <v>6</v>
      </c>
      <c r="C1358" s="26">
        <v>18</v>
      </c>
      <c r="D1358" s="20">
        <v>0.27952770999999998</v>
      </c>
      <c r="G1358" s="23">
        <v>0.17423893923333333</v>
      </c>
    </row>
    <row r="1359" spans="1:7" ht="15" customHeight="1">
      <c r="A1359" s="26">
        <v>2012</v>
      </c>
      <c r="B1359" s="26">
        <v>8</v>
      </c>
      <c r="C1359" s="26">
        <v>26</v>
      </c>
      <c r="D1359" s="20">
        <v>0.27952770999999998</v>
      </c>
      <c r="G1359" s="23">
        <v>0.17423893923333333</v>
      </c>
    </row>
    <row r="1360" spans="1:7" ht="15" customHeight="1">
      <c r="A1360" s="26">
        <v>1983</v>
      </c>
      <c r="B1360" s="26">
        <v>3</v>
      </c>
      <c r="C1360" s="26">
        <v>6</v>
      </c>
      <c r="D1360" s="20">
        <v>0.27165369</v>
      </c>
      <c r="G1360" s="23">
        <v>0.16933080010000001</v>
      </c>
    </row>
    <row r="1361" spans="1:7" ht="15" customHeight="1">
      <c r="A1361" s="26">
        <v>1983</v>
      </c>
      <c r="B1361" s="26">
        <v>10</v>
      </c>
      <c r="C1361" s="26">
        <v>22</v>
      </c>
      <c r="D1361" s="20">
        <v>0.27165369</v>
      </c>
      <c r="G1361" s="23">
        <v>0.16933080010000001</v>
      </c>
    </row>
    <row r="1362" spans="1:7" ht="15" customHeight="1">
      <c r="A1362" s="26">
        <v>1983</v>
      </c>
      <c r="B1362" s="26">
        <v>11</v>
      </c>
      <c r="C1362" s="26">
        <v>28</v>
      </c>
      <c r="D1362" s="20">
        <v>0.27165369</v>
      </c>
      <c r="G1362" s="23">
        <v>0.16933080010000001</v>
      </c>
    </row>
    <row r="1363" spans="1:7" ht="15" customHeight="1">
      <c r="A1363" s="26">
        <v>1984</v>
      </c>
      <c r="B1363" s="26">
        <v>2</v>
      </c>
      <c r="C1363" s="26">
        <v>5</v>
      </c>
      <c r="D1363" s="20">
        <v>0.27165369</v>
      </c>
      <c r="G1363" s="23">
        <v>0.16933080010000001</v>
      </c>
    </row>
    <row r="1364" spans="1:7" ht="15" customHeight="1">
      <c r="A1364" s="26">
        <v>1985</v>
      </c>
      <c r="B1364" s="26">
        <v>1</v>
      </c>
      <c r="C1364" s="26">
        <v>17</v>
      </c>
      <c r="D1364" s="20">
        <v>0.27165369</v>
      </c>
      <c r="G1364" s="23">
        <v>0.16933080010000001</v>
      </c>
    </row>
    <row r="1365" spans="1:7" ht="15" customHeight="1">
      <c r="A1365" s="26">
        <v>1985</v>
      </c>
      <c r="B1365" s="26">
        <v>10</v>
      </c>
      <c r="C1365" s="26">
        <v>20</v>
      </c>
      <c r="D1365" s="20">
        <v>0.27165369</v>
      </c>
      <c r="G1365" s="23">
        <v>0.16933080010000001</v>
      </c>
    </row>
    <row r="1366" spans="1:7" ht="15" customHeight="1">
      <c r="A1366" s="26">
        <v>1987</v>
      </c>
      <c r="B1366" s="26">
        <v>8</v>
      </c>
      <c r="C1366" s="26">
        <v>16</v>
      </c>
      <c r="D1366" s="20">
        <v>0.27165369</v>
      </c>
      <c r="G1366" s="23">
        <v>0.16933080010000001</v>
      </c>
    </row>
    <row r="1367" spans="1:7" ht="15" customHeight="1">
      <c r="A1367" s="26">
        <v>1988</v>
      </c>
      <c r="B1367" s="26">
        <v>1</v>
      </c>
      <c r="C1367" s="26">
        <v>19</v>
      </c>
      <c r="D1367" s="20">
        <v>0.27165369</v>
      </c>
      <c r="G1367" s="23">
        <v>0.16933080010000001</v>
      </c>
    </row>
    <row r="1368" spans="1:7" ht="15" customHeight="1">
      <c r="A1368" s="26">
        <v>1989</v>
      </c>
      <c r="B1368" s="26">
        <v>5</v>
      </c>
      <c r="C1368" s="26">
        <v>10</v>
      </c>
      <c r="D1368" s="20">
        <v>0.27165369</v>
      </c>
      <c r="G1368" s="23">
        <v>0.16933080010000001</v>
      </c>
    </row>
    <row r="1369" spans="1:7" ht="15" customHeight="1">
      <c r="A1369" s="26">
        <v>1991</v>
      </c>
      <c r="B1369" s="26">
        <v>7</v>
      </c>
      <c r="C1369" s="26">
        <v>27</v>
      </c>
      <c r="D1369" s="20">
        <v>0.27165369</v>
      </c>
      <c r="G1369" s="23">
        <v>0.16933080010000001</v>
      </c>
    </row>
    <row r="1370" spans="1:7" ht="15" customHeight="1">
      <c r="A1370" s="26">
        <v>1993</v>
      </c>
      <c r="B1370" s="26">
        <v>7</v>
      </c>
      <c r="C1370" s="26">
        <v>14</v>
      </c>
      <c r="D1370" s="20">
        <v>0.27165369</v>
      </c>
      <c r="G1370" s="23">
        <v>0.16933080010000001</v>
      </c>
    </row>
    <row r="1371" spans="1:7" ht="15" customHeight="1">
      <c r="A1371" s="26">
        <v>1996</v>
      </c>
      <c r="B1371" s="26">
        <v>2</v>
      </c>
      <c r="C1371" s="26">
        <v>3</v>
      </c>
      <c r="D1371" s="20">
        <v>0.27165369</v>
      </c>
      <c r="G1371" s="23">
        <v>0.16933080010000001</v>
      </c>
    </row>
    <row r="1372" spans="1:7" ht="15" customHeight="1">
      <c r="A1372" s="26">
        <v>1997</v>
      </c>
      <c r="B1372" s="26">
        <v>11</v>
      </c>
      <c r="C1372" s="26">
        <v>9</v>
      </c>
      <c r="D1372" s="20">
        <v>0.27165369</v>
      </c>
      <c r="G1372" s="23">
        <v>0.16933080010000001</v>
      </c>
    </row>
    <row r="1373" spans="1:7" ht="15" customHeight="1">
      <c r="A1373" s="26">
        <v>1997</v>
      </c>
      <c r="B1373" s="26">
        <v>12</v>
      </c>
      <c r="C1373" s="26">
        <v>24</v>
      </c>
      <c r="D1373" s="20">
        <v>0.27165369</v>
      </c>
      <c r="G1373" s="23">
        <v>0.16933080010000001</v>
      </c>
    </row>
    <row r="1374" spans="1:7" ht="15" customHeight="1">
      <c r="A1374" s="26">
        <v>1997</v>
      </c>
      <c r="B1374" s="26">
        <v>12</v>
      </c>
      <c r="C1374" s="26">
        <v>25</v>
      </c>
      <c r="D1374" s="20">
        <v>0.27165369</v>
      </c>
      <c r="G1374" s="23">
        <v>0.16933080010000001</v>
      </c>
    </row>
    <row r="1375" spans="1:7" ht="15" customHeight="1">
      <c r="A1375" s="26">
        <v>1998</v>
      </c>
      <c r="B1375" s="26">
        <v>6</v>
      </c>
      <c r="C1375" s="26">
        <v>9</v>
      </c>
      <c r="D1375" s="20">
        <v>0.27165369</v>
      </c>
      <c r="G1375" s="23">
        <v>0.16933080010000001</v>
      </c>
    </row>
    <row r="1376" spans="1:7" ht="15" customHeight="1">
      <c r="A1376" s="26">
        <v>1998</v>
      </c>
      <c r="B1376" s="26">
        <v>7</v>
      </c>
      <c r="C1376" s="26">
        <v>31</v>
      </c>
      <c r="D1376" s="20">
        <v>0.27165369</v>
      </c>
      <c r="G1376" s="23">
        <v>0.16933080010000001</v>
      </c>
    </row>
    <row r="1377" spans="1:7" ht="15" customHeight="1">
      <c r="A1377" s="26">
        <v>2000</v>
      </c>
      <c r="B1377" s="26">
        <v>5</v>
      </c>
      <c r="C1377" s="26">
        <v>28</v>
      </c>
      <c r="D1377" s="20">
        <v>0.27165369</v>
      </c>
      <c r="G1377" s="23">
        <v>0.16933080010000001</v>
      </c>
    </row>
    <row r="1378" spans="1:7" ht="15" customHeight="1">
      <c r="A1378" s="26">
        <v>2001</v>
      </c>
      <c r="B1378" s="26">
        <v>8</v>
      </c>
      <c r="C1378" s="26">
        <v>19</v>
      </c>
      <c r="D1378" s="20">
        <v>0.27165369</v>
      </c>
      <c r="G1378" s="23">
        <v>0.16933080010000001</v>
      </c>
    </row>
    <row r="1379" spans="1:7" ht="15" customHeight="1">
      <c r="A1379" s="26">
        <v>2002</v>
      </c>
      <c r="B1379" s="26">
        <v>4</v>
      </c>
      <c r="C1379" s="26">
        <v>9</v>
      </c>
      <c r="D1379" s="20">
        <v>0.27165369</v>
      </c>
      <c r="G1379" s="23">
        <v>0.16933080010000001</v>
      </c>
    </row>
    <row r="1380" spans="1:7" ht="15" customHeight="1">
      <c r="A1380" s="26">
        <v>2004</v>
      </c>
      <c r="B1380" s="26">
        <v>8</v>
      </c>
      <c r="C1380" s="26">
        <v>4</v>
      </c>
      <c r="D1380" s="20">
        <v>0.27165369</v>
      </c>
      <c r="G1380" s="23">
        <v>0.16933080010000001</v>
      </c>
    </row>
    <row r="1381" spans="1:7" ht="15" customHeight="1">
      <c r="A1381" s="26">
        <v>2004</v>
      </c>
      <c r="B1381" s="26">
        <v>10</v>
      </c>
      <c r="C1381" s="26">
        <v>19</v>
      </c>
      <c r="D1381" s="20">
        <v>0.27165369</v>
      </c>
      <c r="G1381" s="23">
        <v>0.16933080010000001</v>
      </c>
    </row>
    <row r="1382" spans="1:7" ht="15" customHeight="1">
      <c r="A1382" s="26">
        <v>2005</v>
      </c>
      <c r="B1382" s="26">
        <v>8</v>
      </c>
      <c r="C1382" s="26">
        <v>28</v>
      </c>
      <c r="D1382" s="20">
        <v>0.27165369</v>
      </c>
      <c r="G1382" s="23">
        <v>0.16933080010000001</v>
      </c>
    </row>
    <row r="1383" spans="1:7" ht="15" customHeight="1">
      <c r="A1383" s="26">
        <v>2006</v>
      </c>
      <c r="B1383" s="26">
        <v>11</v>
      </c>
      <c r="C1383" s="26">
        <v>7</v>
      </c>
      <c r="D1383" s="20">
        <v>0.27165369</v>
      </c>
      <c r="G1383" s="23">
        <v>0.16933080010000001</v>
      </c>
    </row>
    <row r="1384" spans="1:7" ht="15" customHeight="1">
      <c r="A1384" s="26">
        <v>2007</v>
      </c>
      <c r="B1384" s="26">
        <v>4</v>
      </c>
      <c r="C1384" s="26">
        <v>11</v>
      </c>
      <c r="D1384" s="20">
        <v>0.27165369</v>
      </c>
      <c r="G1384" s="23">
        <v>0.16933080010000001</v>
      </c>
    </row>
    <row r="1385" spans="1:7" ht="15" customHeight="1">
      <c r="A1385" s="26">
        <v>2008</v>
      </c>
      <c r="B1385" s="26">
        <v>9</v>
      </c>
      <c r="C1385" s="26">
        <v>27</v>
      </c>
      <c r="D1385" s="20">
        <v>0.27165369</v>
      </c>
      <c r="G1385" s="23">
        <v>0.16933080010000001</v>
      </c>
    </row>
    <row r="1386" spans="1:7" ht="15" customHeight="1">
      <c r="A1386" s="26">
        <v>2009</v>
      </c>
      <c r="B1386" s="26">
        <v>1</v>
      </c>
      <c r="C1386" s="26">
        <v>28</v>
      </c>
      <c r="D1386" s="27">
        <v>0.27165369</v>
      </c>
      <c r="E1386" s="49"/>
      <c r="G1386" s="23">
        <v>0.16933080010000001</v>
      </c>
    </row>
    <row r="1387" spans="1:7" ht="15" customHeight="1">
      <c r="A1387" s="26">
        <v>2009</v>
      </c>
      <c r="B1387" s="26">
        <v>5</v>
      </c>
      <c r="C1387" s="26">
        <v>5</v>
      </c>
      <c r="D1387" s="27">
        <v>0.27165369</v>
      </c>
      <c r="E1387" s="49"/>
      <c r="G1387" s="23">
        <v>0.16933080010000001</v>
      </c>
    </row>
    <row r="1388" spans="1:7" ht="15" customHeight="1">
      <c r="A1388" s="26">
        <v>2010</v>
      </c>
      <c r="B1388" s="26">
        <v>2</v>
      </c>
      <c r="C1388" s="26">
        <v>22</v>
      </c>
      <c r="D1388" s="20">
        <v>0.27165369</v>
      </c>
      <c r="G1388" s="23">
        <v>0.16933080010000001</v>
      </c>
    </row>
    <row r="1389" spans="1:7" ht="15" customHeight="1">
      <c r="A1389" s="26">
        <v>2010</v>
      </c>
      <c r="B1389" s="26">
        <v>6</v>
      </c>
      <c r="C1389" s="26">
        <v>14</v>
      </c>
      <c r="D1389" s="20">
        <v>0.27165369</v>
      </c>
      <c r="G1389" s="23">
        <v>0.16933080010000001</v>
      </c>
    </row>
    <row r="1390" spans="1:7" ht="15" customHeight="1">
      <c r="A1390" s="26">
        <v>2011</v>
      </c>
      <c r="B1390" s="26">
        <v>2</v>
      </c>
      <c r="C1390" s="26">
        <v>25</v>
      </c>
      <c r="D1390" s="20">
        <v>0.27165369</v>
      </c>
      <c r="G1390" s="23">
        <v>0.16933080010000001</v>
      </c>
    </row>
    <row r="1391" spans="1:7" ht="15" customHeight="1">
      <c r="A1391" s="26">
        <v>2011</v>
      </c>
      <c r="B1391" s="26">
        <v>8</v>
      </c>
      <c r="C1391" s="26">
        <v>21</v>
      </c>
      <c r="D1391" s="20">
        <v>0.27165369</v>
      </c>
      <c r="G1391" s="23">
        <v>0.16933080010000001</v>
      </c>
    </row>
    <row r="1392" spans="1:7" ht="15" customHeight="1">
      <c r="A1392" s="26">
        <v>2012</v>
      </c>
      <c r="B1392" s="26">
        <v>7</v>
      </c>
      <c r="C1392" s="26">
        <v>28</v>
      </c>
      <c r="D1392" s="20">
        <v>0.27165369</v>
      </c>
      <c r="G1392" s="23">
        <v>0.16933080010000001</v>
      </c>
    </row>
    <row r="1393" spans="1:7" ht="15" customHeight="1">
      <c r="A1393" s="26">
        <v>1984</v>
      </c>
      <c r="B1393" s="26">
        <v>3</v>
      </c>
      <c r="C1393" s="26">
        <v>8</v>
      </c>
      <c r="D1393" s="20">
        <v>0.25984265999999995</v>
      </c>
      <c r="G1393" s="23">
        <v>0.16196859139999997</v>
      </c>
    </row>
    <row r="1394" spans="1:7" ht="15" customHeight="1">
      <c r="A1394" s="26">
        <v>1984</v>
      </c>
      <c r="B1394" s="26">
        <v>4</v>
      </c>
      <c r="C1394" s="26">
        <v>5</v>
      </c>
      <c r="D1394" s="20">
        <v>0.25984265999999995</v>
      </c>
      <c r="G1394" s="23">
        <v>0.16196859139999997</v>
      </c>
    </row>
    <row r="1395" spans="1:7" ht="15" customHeight="1">
      <c r="A1395" s="26">
        <v>1985</v>
      </c>
      <c r="B1395" s="26">
        <v>1</v>
      </c>
      <c r="C1395" s="26">
        <v>4</v>
      </c>
      <c r="D1395" s="20">
        <v>0.25984265999999995</v>
      </c>
      <c r="G1395" s="23">
        <v>0.16196859139999997</v>
      </c>
    </row>
    <row r="1396" spans="1:7" ht="15" customHeight="1">
      <c r="A1396" s="26">
        <v>1987</v>
      </c>
      <c r="B1396" s="26">
        <v>3</v>
      </c>
      <c r="C1396" s="26">
        <v>1</v>
      </c>
      <c r="D1396" s="20">
        <v>0.25984265999999995</v>
      </c>
      <c r="G1396" s="23">
        <v>0.16196859139999997</v>
      </c>
    </row>
    <row r="1397" spans="1:7" ht="15" customHeight="1">
      <c r="A1397" s="26">
        <v>1988</v>
      </c>
      <c r="B1397" s="26">
        <v>8</v>
      </c>
      <c r="C1397" s="26">
        <v>15</v>
      </c>
      <c r="D1397" s="20">
        <v>0.25984265999999995</v>
      </c>
      <c r="G1397" s="23">
        <v>0.16196859139999997</v>
      </c>
    </row>
    <row r="1398" spans="1:7" ht="15" customHeight="1">
      <c r="A1398" s="26">
        <v>1989</v>
      </c>
      <c r="B1398" s="26">
        <v>1</v>
      </c>
      <c r="C1398" s="26">
        <v>1</v>
      </c>
      <c r="D1398" s="20">
        <v>0.25984265999999995</v>
      </c>
      <c r="G1398" s="23">
        <v>0.16196859139999997</v>
      </c>
    </row>
    <row r="1399" spans="1:7" ht="15" customHeight="1">
      <c r="A1399" s="26">
        <v>1992</v>
      </c>
      <c r="B1399" s="26">
        <v>3</v>
      </c>
      <c r="C1399" s="26">
        <v>11</v>
      </c>
      <c r="D1399" s="20">
        <v>0.25984265999999995</v>
      </c>
      <c r="G1399" s="23">
        <v>0.16196859139999997</v>
      </c>
    </row>
    <row r="1400" spans="1:7" ht="15" customHeight="1">
      <c r="A1400" s="26">
        <v>1992</v>
      </c>
      <c r="B1400" s="26">
        <v>11</v>
      </c>
      <c r="C1400" s="26">
        <v>5</v>
      </c>
      <c r="D1400" s="20">
        <v>0.25984265999999995</v>
      </c>
      <c r="G1400" s="23">
        <v>0.16196859139999997</v>
      </c>
    </row>
    <row r="1401" spans="1:7" ht="15" customHeight="1">
      <c r="A1401" s="26">
        <v>1993</v>
      </c>
      <c r="B1401" s="26">
        <v>10</v>
      </c>
      <c r="C1401" s="26">
        <v>20</v>
      </c>
      <c r="D1401" s="20">
        <v>0.25984265999999995</v>
      </c>
      <c r="G1401" s="23">
        <v>0.16196859139999997</v>
      </c>
    </row>
    <row r="1402" spans="1:7" ht="15" customHeight="1">
      <c r="A1402" s="26">
        <v>1994</v>
      </c>
      <c r="B1402" s="26">
        <v>6</v>
      </c>
      <c r="C1402" s="26">
        <v>24</v>
      </c>
      <c r="D1402" s="20">
        <v>0.25984265999999995</v>
      </c>
      <c r="G1402" s="23">
        <v>0.16196859139999997</v>
      </c>
    </row>
    <row r="1403" spans="1:7" ht="15" customHeight="1">
      <c r="A1403" s="26">
        <v>1995</v>
      </c>
      <c r="B1403" s="26">
        <v>7</v>
      </c>
      <c r="C1403" s="26">
        <v>27</v>
      </c>
      <c r="D1403" s="20">
        <v>0.25984265999999995</v>
      </c>
      <c r="G1403" s="23">
        <v>0.16196859139999997</v>
      </c>
    </row>
    <row r="1404" spans="1:7" ht="15" customHeight="1">
      <c r="A1404" s="26">
        <v>1995</v>
      </c>
      <c r="B1404" s="26">
        <v>10</v>
      </c>
      <c r="C1404" s="26">
        <v>28</v>
      </c>
      <c r="D1404" s="20">
        <v>0.25984265999999995</v>
      </c>
      <c r="G1404" s="23">
        <v>0.16196859139999997</v>
      </c>
    </row>
    <row r="1405" spans="1:7" ht="15" customHeight="1">
      <c r="A1405" s="26">
        <v>1996</v>
      </c>
      <c r="B1405" s="26">
        <v>1</v>
      </c>
      <c r="C1405" s="26">
        <v>9</v>
      </c>
      <c r="D1405" s="20">
        <v>0.25984265999999995</v>
      </c>
      <c r="G1405" s="23">
        <v>0.16196859139999997</v>
      </c>
    </row>
    <row r="1406" spans="1:7" ht="15" customHeight="1">
      <c r="A1406" s="26">
        <v>1996</v>
      </c>
      <c r="B1406" s="26">
        <v>5</v>
      </c>
      <c r="C1406" s="26">
        <v>8</v>
      </c>
      <c r="D1406" s="20">
        <v>0.25984265999999995</v>
      </c>
      <c r="G1406" s="23">
        <v>0.16196859139999997</v>
      </c>
    </row>
    <row r="1407" spans="1:7" ht="15" customHeight="1">
      <c r="A1407" s="26">
        <v>1996</v>
      </c>
      <c r="B1407" s="26">
        <v>5</v>
      </c>
      <c r="C1407" s="26">
        <v>16</v>
      </c>
      <c r="D1407" s="20">
        <v>0.25984265999999995</v>
      </c>
      <c r="G1407" s="23">
        <v>0.16196859139999997</v>
      </c>
    </row>
    <row r="1408" spans="1:7" ht="15" customHeight="1">
      <c r="A1408" s="26">
        <v>1997</v>
      </c>
      <c r="B1408" s="26">
        <v>6</v>
      </c>
      <c r="C1408" s="26">
        <v>26</v>
      </c>
      <c r="D1408" s="20">
        <v>0.25984265999999995</v>
      </c>
      <c r="G1408" s="23">
        <v>0.16196859139999997</v>
      </c>
    </row>
    <row r="1409" spans="1:7" ht="15" customHeight="1">
      <c r="A1409" s="26">
        <v>1999</v>
      </c>
      <c r="B1409" s="26">
        <v>7</v>
      </c>
      <c r="C1409" s="26">
        <v>22</v>
      </c>
      <c r="D1409" s="20">
        <v>0.25984265999999995</v>
      </c>
      <c r="G1409" s="23">
        <v>0.16196859139999997</v>
      </c>
    </row>
    <row r="1410" spans="1:7" ht="15" customHeight="1">
      <c r="A1410" s="26">
        <v>1999</v>
      </c>
      <c r="B1410" s="26">
        <v>11</v>
      </c>
      <c r="C1410" s="26">
        <v>2</v>
      </c>
      <c r="D1410" s="20">
        <v>0.25984265999999995</v>
      </c>
      <c r="G1410" s="23">
        <v>0.16196859139999997</v>
      </c>
    </row>
    <row r="1411" spans="1:7" ht="15" customHeight="1">
      <c r="A1411" s="26">
        <v>2000</v>
      </c>
      <c r="B1411" s="26">
        <v>11</v>
      </c>
      <c r="C1411" s="26">
        <v>14</v>
      </c>
      <c r="D1411" s="20">
        <v>0.25984265999999995</v>
      </c>
      <c r="G1411" s="23">
        <v>0.16196859139999997</v>
      </c>
    </row>
    <row r="1412" spans="1:7" ht="15" customHeight="1">
      <c r="A1412" s="26">
        <v>2002</v>
      </c>
      <c r="B1412" s="26">
        <v>3</v>
      </c>
      <c r="C1412" s="26">
        <v>31</v>
      </c>
      <c r="D1412" s="20">
        <v>0.25984265999999995</v>
      </c>
      <c r="G1412" s="23">
        <v>0.16196859139999997</v>
      </c>
    </row>
    <row r="1413" spans="1:7" ht="15" customHeight="1">
      <c r="A1413" s="26">
        <v>2003</v>
      </c>
      <c r="B1413" s="26">
        <v>6</v>
      </c>
      <c r="C1413" s="26">
        <v>11</v>
      </c>
      <c r="D1413" s="20">
        <v>0.25984265999999995</v>
      </c>
      <c r="G1413" s="23">
        <v>0.16196859139999997</v>
      </c>
    </row>
    <row r="1414" spans="1:7" ht="15" customHeight="1">
      <c r="A1414" s="26">
        <v>2003</v>
      </c>
      <c r="B1414" s="26">
        <v>9</v>
      </c>
      <c r="C1414" s="26">
        <v>13</v>
      </c>
      <c r="D1414" s="20">
        <v>0.25984265999999995</v>
      </c>
      <c r="G1414" s="23">
        <v>0.16196859139999997</v>
      </c>
    </row>
    <row r="1415" spans="1:7" ht="15" customHeight="1">
      <c r="A1415" s="26">
        <v>2003</v>
      </c>
      <c r="B1415" s="26">
        <v>12</v>
      </c>
      <c r="C1415" s="26">
        <v>6</v>
      </c>
      <c r="D1415" s="20">
        <v>0.25984265999999995</v>
      </c>
      <c r="G1415" s="23">
        <v>0.16196859139999997</v>
      </c>
    </row>
    <row r="1416" spans="1:7" ht="15" customHeight="1">
      <c r="A1416" s="26">
        <v>2004</v>
      </c>
      <c r="B1416" s="26">
        <v>6</v>
      </c>
      <c r="C1416" s="26">
        <v>25</v>
      </c>
      <c r="D1416" s="20">
        <v>0.25984265999999995</v>
      </c>
      <c r="G1416" s="23">
        <v>0.16196859139999997</v>
      </c>
    </row>
    <row r="1417" spans="1:7" ht="15" customHeight="1">
      <c r="A1417" s="26">
        <v>2004</v>
      </c>
      <c r="B1417" s="26">
        <v>12</v>
      </c>
      <c r="C1417" s="26">
        <v>11</v>
      </c>
      <c r="D1417" s="20">
        <v>0.25984265999999995</v>
      </c>
      <c r="G1417" s="23">
        <v>0.16196859139999997</v>
      </c>
    </row>
    <row r="1418" spans="1:7" ht="15" customHeight="1">
      <c r="A1418" s="26">
        <v>2007</v>
      </c>
      <c r="B1418" s="26">
        <v>12</v>
      </c>
      <c r="C1418" s="26">
        <v>23</v>
      </c>
      <c r="D1418" s="20">
        <v>0.25984265999999995</v>
      </c>
      <c r="G1418" s="23">
        <v>0.16196859139999997</v>
      </c>
    </row>
    <row r="1419" spans="1:7" ht="15" customHeight="1">
      <c r="A1419" s="26">
        <v>2008</v>
      </c>
      <c r="B1419" s="26">
        <v>4</v>
      </c>
      <c r="C1419" s="26">
        <v>26</v>
      </c>
      <c r="D1419" s="20">
        <v>0.25984265999999995</v>
      </c>
      <c r="G1419" s="23">
        <v>0.16196859139999997</v>
      </c>
    </row>
    <row r="1420" spans="1:7" ht="15" customHeight="1">
      <c r="A1420" s="26">
        <v>2008</v>
      </c>
      <c r="B1420" s="26">
        <v>7</v>
      </c>
      <c r="C1420" s="26">
        <v>17</v>
      </c>
      <c r="D1420" s="20">
        <v>0.25984265999999995</v>
      </c>
      <c r="G1420" s="23">
        <v>0.16196859139999997</v>
      </c>
    </row>
    <row r="1421" spans="1:7" ht="15" customHeight="1">
      <c r="A1421" s="26">
        <v>2010</v>
      </c>
      <c r="B1421" s="26">
        <v>5</v>
      </c>
      <c r="C1421" s="26">
        <v>27</v>
      </c>
      <c r="D1421" s="20">
        <v>0.25984265999999995</v>
      </c>
      <c r="G1421" s="23">
        <v>0.16196859139999997</v>
      </c>
    </row>
    <row r="1422" spans="1:7" ht="15" customHeight="1">
      <c r="A1422" s="26">
        <v>2012</v>
      </c>
      <c r="B1422" s="26">
        <v>1</v>
      </c>
      <c r="C1422" s="26">
        <v>17</v>
      </c>
      <c r="D1422" s="20">
        <v>0.25984265999999995</v>
      </c>
      <c r="G1422" s="23">
        <v>0.16196859139999997</v>
      </c>
    </row>
    <row r="1423" spans="1:7" ht="15" customHeight="1">
      <c r="A1423" s="26">
        <v>2012</v>
      </c>
      <c r="B1423" s="26">
        <v>6</v>
      </c>
      <c r="C1423" s="26">
        <v>12</v>
      </c>
      <c r="D1423" s="20">
        <v>0.25984265999999995</v>
      </c>
      <c r="G1423" s="23">
        <v>0.16196859139999997</v>
      </c>
    </row>
    <row r="1424" spans="1:7" ht="15" customHeight="1">
      <c r="A1424" s="26">
        <v>2012</v>
      </c>
      <c r="B1424" s="26">
        <v>7</v>
      </c>
      <c r="C1424" s="26">
        <v>9</v>
      </c>
      <c r="D1424" s="20">
        <v>0.25984265999999995</v>
      </c>
      <c r="G1424" s="23">
        <v>0.16196859139999997</v>
      </c>
    </row>
    <row r="1425" spans="1:7" ht="15" customHeight="1">
      <c r="A1425" s="26">
        <v>2012</v>
      </c>
      <c r="B1425" s="26">
        <v>12</v>
      </c>
      <c r="C1425" s="26">
        <v>21</v>
      </c>
      <c r="D1425" s="20">
        <v>0.25984265999999995</v>
      </c>
      <c r="G1425" s="23">
        <v>0.16196859139999997</v>
      </c>
    </row>
    <row r="1426" spans="1:7" ht="15" customHeight="1">
      <c r="A1426" s="26">
        <v>1983</v>
      </c>
      <c r="B1426" s="26">
        <v>5</v>
      </c>
      <c r="C1426" s="26">
        <v>22</v>
      </c>
      <c r="D1426" s="20">
        <v>0.25196864000000002</v>
      </c>
      <c r="G1426" s="23">
        <v>0.15706045226666668</v>
      </c>
    </row>
    <row r="1427" spans="1:7" ht="15" customHeight="1">
      <c r="A1427" s="26">
        <v>1983</v>
      </c>
      <c r="B1427" s="26">
        <v>10</v>
      </c>
      <c r="C1427" s="26">
        <v>20</v>
      </c>
      <c r="D1427" s="20">
        <v>0.25196864000000002</v>
      </c>
      <c r="G1427" s="23">
        <v>0.15706045226666668</v>
      </c>
    </row>
    <row r="1428" spans="1:7" ht="15" customHeight="1">
      <c r="A1428" s="26">
        <v>1984</v>
      </c>
      <c r="B1428" s="26">
        <v>2</v>
      </c>
      <c r="C1428" s="26">
        <v>3</v>
      </c>
      <c r="D1428" s="20">
        <v>0.25196864000000002</v>
      </c>
      <c r="G1428" s="23">
        <v>0.15706045226666668</v>
      </c>
    </row>
    <row r="1429" spans="1:7" ht="15" customHeight="1">
      <c r="A1429" s="26">
        <v>1984</v>
      </c>
      <c r="B1429" s="26">
        <v>4</v>
      </c>
      <c r="C1429" s="26">
        <v>14</v>
      </c>
      <c r="D1429" s="20">
        <v>0.25196864000000002</v>
      </c>
      <c r="G1429" s="23">
        <v>0.15706045226666668</v>
      </c>
    </row>
    <row r="1430" spans="1:7" ht="15" customHeight="1">
      <c r="A1430" s="26">
        <v>1984</v>
      </c>
      <c r="B1430" s="26">
        <v>4</v>
      </c>
      <c r="C1430" s="26">
        <v>16</v>
      </c>
      <c r="D1430" s="20">
        <v>0.25196864000000002</v>
      </c>
      <c r="G1430" s="23">
        <v>0.15706045226666668</v>
      </c>
    </row>
    <row r="1431" spans="1:7" ht="15" customHeight="1">
      <c r="A1431" s="26">
        <v>1984</v>
      </c>
      <c r="B1431" s="26">
        <v>5</v>
      </c>
      <c r="C1431" s="26">
        <v>30</v>
      </c>
      <c r="D1431" s="20">
        <v>0.25196864000000002</v>
      </c>
      <c r="G1431" s="23">
        <v>0.15706045226666668</v>
      </c>
    </row>
    <row r="1432" spans="1:7" ht="15" customHeight="1">
      <c r="A1432" s="26">
        <v>1985</v>
      </c>
      <c r="B1432" s="26">
        <v>3</v>
      </c>
      <c r="C1432" s="26">
        <v>24</v>
      </c>
      <c r="D1432" s="20">
        <v>0.25196864000000002</v>
      </c>
      <c r="G1432" s="23">
        <v>0.15706045226666668</v>
      </c>
    </row>
    <row r="1433" spans="1:7" ht="15" customHeight="1">
      <c r="A1433" s="26">
        <v>1985</v>
      </c>
      <c r="B1433" s="26">
        <v>7</v>
      </c>
      <c r="C1433" s="26">
        <v>27</v>
      </c>
      <c r="D1433" s="20">
        <v>0.25196864000000002</v>
      </c>
      <c r="G1433" s="23">
        <v>0.15706045226666668</v>
      </c>
    </row>
    <row r="1434" spans="1:7" ht="15" customHeight="1">
      <c r="A1434" s="26">
        <v>1987</v>
      </c>
      <c r="B1434" s="26">
        <v>7</v>
      </c>
      <c r="C1434" s="26">
        <v>25</v>
      </c>
      <c r="D1434" s="20">
        <v>0.25196864000000002</v>
      </c>
      <c r="G1434" s="23">
        <v>0.15706045226666668</v>
      </c>
    </row>
    <row r="1435" spans="1:7" ht="15" customHeight="1">
      <c r="A1435" s="26">
        <v>1987</v>
      </c>
      <c r="B1435" s="26">
        <v>12</v>
      </c>
      <c r="C1435" s="26">
        <v>20</v>
      </c>
      <c r="D1435" s="20">
        <v>0.25196864000000002</v>
      </c>
      <c r="G1435" s="23">
        <v>0.15706045226666668</v>
      </c>
    </row>
    <row r="1436" spans="1:7" ht="15" customHeight="1">
      <c r="A1436" s="26">
        <v>1988</v>
      </c>
      <c r="B1436" s="26">
        <v>10</v>
      </c>
      <c r="C1436" s="26">
        <v>2</v>
      </c>
      <c r="D1436" s="20">
        <v>0.25196864000000002</v>
      </c>
      <c r="G1436" s="23">
        <v>0.15706045226666668</v>
      </c>
    </row>
    <row r="1437" spans="1:7" ht="15" customHeight="1">
      <c r="A1437" s="26">
        <v>1989</v>
      </c>
      <c r="B1437" s="26">
        <v>12</v>
      </c>
      <c r="C1437" s="26">
        <v>12</v>
      </c>
      <c r="D1437" s="20">
        <v>0.25196864000000002</v>
      </c>
      <c r="G1437" s="23">
        <v>0.15706045226666668</v>
      </c>
    </row>
    <row r="1438" spans="1:7" ht="15" customHeight="1">
      <c r="A1438" s="26">
        <v>1990</v>
      </c>
      <c r="B1438" s="26">
        <v>12</v>
      </c>
      <c r="C1438" s="26">
        <v>23</v>
      </c>
      <c r="D1438" s="20">
        <v>0.25196864000000002</v>
      </c>
      <c r="G1438" s="23">
        <v>0.15706045226666668</v>
      </c>
    </row>
    <row r="1439" spans="1:7" ht="15" customHeight="1">
      <c r="A1439" s="26">
        <v>1991</v>
      </c>
      <c r="B1439" s="26">
        <v>3</v>
      </c>
      <c r="C1439" s="26">
        <v>14</v>
      </c>
      <c r="D1439" s="20">
        <v>0.25196864000000002</v>
      </c>
      <c r="G1439" s="23">
        <v>0.15706045226666668</v>
      </c>
    </row>
    <row r="1440" spans="1:7" ht="15" customHeight="1">
      <c r="A1440" s="26">
        <v>1991</v>
      </c>
      <c r="B1440" s="26">
        <v>12</v>
      </c>
      <c r="C1440" s="26">
        <v>23</v>
      </c>
      <c r="D1440" s="20">
        <v>0.25196864000000002</v>
      </c>
      <c r="G1440" s="23">
        <v>0.15706045226666668</v>
      </c>
    </row>
    <row r="1441" spans="1:7" ht="15" customHeight="1">
      <c r="A1441" s="26">
        <v>1992</v>
      </c>
      <c r="B1441" s="26">
        <v>4</v>
      </c>
      <c r="C1441" s="26">
        <v>22</v>
      </c>
      <c r="D1441" s="20">
        <v>0.25196864000000002</v>
      </c>
      <c r="G1441" s="23">
        <v>0.15706045226666668</v>
      </c>
    </row>
    <row r="1442" spans="1:7" ht="15" customHeight="1">
      <c r="A1442" s="26">
        <v>1992</v>
      </c>
      <c r="B1442" s="26">
        <v>5</v>
      </c>
      <c r="C1442" s="26">
        <v>18</v>
      </c>
      <c r="D1442" s="20">
        <v>0.25196864000000002</v>
      </c>
      <c r="G1442" s="23">
        <v>0.15706045226666668</v>
      </c>
    </row>
    <row r="1443" spans="1:7" ht="15" customHeight="1">
      <c r="A1443" s="26">
        <v>1992</v>
      </c>
      <c r="B1443" s="26">
        <v>5</v>
      </c>
      <c r="C1443" s="26">
        <v>24</v>
      </c>
      <c r="D1443" s="20">
        <v>0.25196864000000002</v>
      </c>
      <c r="G1443" s="23">
        <v>0.15706045226666668</v>
      </c>
    </row>
    <row r="1444" spans="1:7" ht="15" customHeight="1">
      <c r="A1444" s="26">
        <v>1992</v>
      </c>
      <c r="B1444" s="26">
        <v>10</v>
      </c>
      <c r="C1444" s="26">
        <v>11</v>
      </c>
      <c r="D1444" s="20">
        <v>0.25196864000000002</v>
      </c>
      <c r="G1444" s="23">
        <v>0.15706045226666668</v>
      </c>
    </row>
    <row r="1445" spans="1:7" ht="15" customHeight="1">
      <c r="A1445" s="26">
        <v>1993</v>
      </c>
      <c r="B1445" s="26">
        <v>2</v>
      </c>
      <c r="C1445" s="26">
        <v>26</v>
      </c>
      <c r="D1445" s="20">
        <v>0.25196864000000002</v>
      </c>
      <c r="G1445" s="23">
        <v>0.15706045226666668</v>
      </c>
    </row>
    <row r="1446" spans="1:7" ht="15" customHeight="1">
      <c r="A1446" s="26">
        <v>1993</v>
      </c>
      <c r="B1446" s="26">
        <v>3</v>
      </c>
      <c r="C1446" s="26">
        <v>31</v>
      </c>
      <c r="D1446" s="20">
        <v>0.25196864000000002</v>
      </c>
      <c r="G1446" s="23">
        <v>0.15706045226666668</v>
      </c>
    </row>
    <row r="1447" spans="1:7" ht="15" customHeight="1">
      <c r="A1447" s="26">
        <v>1994</v>
      </c>
      <c r="B1447" s="26">
        <v>3</v>
      </c>
      <c r="C1447" s="26">
        <v>1</v>
      </c>
      <c r="D1447" s="20">
        <v>0.25196864000000002</v>
      </c>
      <c r="G1447" s="23">
        <v>0.15706045226666668</v>
      </c>
    </row>
    <row r="1448" spans="1:7" ht="15" customHeight="1">
      <c r="A1448" s="26">
        <v>1996</v>
      </c>
      <c r="B1448" s="26">
        <v>9</v>
      </c>
      <c r="C1448" s="26">
        <v>17</v>
      </c>
      <c r="D1448" s="20">
        <v>0.25196864000000002</v>
      </c>
      <c r="G1448" s="23">
        <v>0.15706045226666668</v>
      </c>
    </row>
    <row r="1449" spans="1:7" ht="15" customHeight="1">
      <c r="A1449" s="26">
        <v>1997</v>
      </c>
      <c r="B1449" s="26">
        <v>12</v>
      </c>
      <c r="C1449" s="26">
        <v>27</v>
      </c>
      <c r="D1449" s="20">
        <v>0.25196864000000002</v>
      </c>
      <c r="G1449" s="23">
        <v>0.15706045226666668</v>
      </c>
    </row>
    <row r="1450" spans="1:7" ht="15" customHeight="1">
      <c r="A1450" s="26">
        <v>1998</v>
      </c>
      <c r="B1450" s="26">
        <v>8</v>
      </c>
      <c r="C1450" s="26">
        <v>10</v>
      </c>
      <c r="D1450" s="20">
        <v>0.25196864000000002</v>
      </c>
      <c r="G1450" s="23">
        <v>0.15706045226666668</v>
      </c>
    </row>
    <row r="1451" spans="1:7" ht="15" customHeight="1">
      <c r="A1451" s="26">
        <v>1998</v>
      </c>
      <c r="B1451" s="26">
        <v>9</v>
      </c>
      <c r="C1451" s="26">
        <v>7</v>
      </c>
      <c r="D1451" s="20">
        <v>0.25196864000000002</v>
      </c>
      <c r="G1451" s="23">
        <v>0.15706045226666668</v>
      </c>
    </row>
    <row r="1452" spans="1:7" ht="15" customHeight="1">
      <c r="A1452" s="26">
        <v>1999</v>
      </c>
      <c r="B1452" s="26">
        <v>4</v>
      </c>
      <c r="C1452" s="26">
        <v>1</v>
      </c>
      <c r="D1452" s="20">
        <v>0.25196864000000002</v>
      </c>
      <c r="G1452" s="23">
        <v>0.15706045226666668</v>
      </c>
    </row>
    <row r="1453" spans="1:7" ht="15" customHeight="1">
      <c r="A1453" s="26">
        <v>2000</v>
      </c>
      <c r="B1453" s="26">
        <v>12</v>
      </c>
      <c r="C1453" s="26">
        <v>16</v>
      </c>
      <c r="D1453" s="20">
        <v>0.25196864000000002</v>
      </c>
      <c r="G1453" s="23">
        <v>0.15706045226666668</v>
      </c>
    </row>
    <row r="1454" spans="1:7" ht="15" customHeight="1">
      <c r="A1454" s="26">
        <v>2003</v>
      </c>
      <c r="B1454" s="26">
        <v>5</v>
      </c>
      <c r="C1454" s="26">
        <v>9</v>
      </c>
      <c r="D1454" s="20">
        <v>0.25196864000000002</v>
      </c>
      <c r="G1454" s="23">
        <v>0.15706045226666668</v>
      </c>
    </row>
    <row r="1455" spans="1:7" ht="15" customHeight="1">
      <c r="A1455" s="26">
        <v>2003</v>
      </c>
      <c r="B1455" s="26">
        <v>6</v>
      </c>
      <c r="C1455" s="26">
        <v>3</v>
      </c>
      <c r="D1455" s="20">
        <v>0.25196864000000002</v>
      </c>
      <c r="G1455" s="23">
        <v>0.15706045226666668</v>
      </c>
    </row>
    <row r="1456" spans="1:7" ht="15" customHeight="1">
      <c r="A1456" s="26">
        <v>2004</v>
      </c>
      <c r="B1456" s="26">
        <v>8</v>
      </c>
      <c r="C1456" s="26">
        <v>2</v>
      </c>
      <c r="D1456" s="20">
        <v>0.25196864000000002</v>
      </c>
      <c r="G1456" s="23">
        <v>0.15706045226666668</v>
      </c>
    </row>
    <row r="1457" spans="1:7" ht="15" customHeight="1">
      <c r="A1457" s="26">
        <v>2005</v>
      </c>
      <c r="B1457" s="26">
        <v>3</v>
      </c>
      <c r="C1457" s="26">
        <v>20</v>
      </c>
      <c r="D1457" s="20">
        <v>0.25196864000000002</v>
      </c>
      <c r="G1457" s="23">
        <v>0.15706045226666668</v>
      </c>
    </row>
    <row r="1458" spans="1:7" ht="15" customHeight="1">
      <c r="A1458" s="26">
        <v>2006</v>
      </c>
      <c r="B1458" s="26">
        <v>2</v>
      </c>
      <c r="C1458" s="26">
        <v>22</v>
      </c>
      <c r="D1458" s="20">
        <v>0.25196864000000002</v>
      </c>
      <c r="G1458" s="23">
        <v>0.15706045226666668</v>
      </c>
    </row>
    <row r="1459" spans="1:7" ht="15" customHeight="1">
      <c r="A1459" s="26">
        <v>2007</v>
      </c>
      <c r="B1459" s="26">
        <v>2</v>
      </c>
      <c r="C1459" s="26">
        <v>20</v>
      </c>
      <c r="D1459" s="20">
        <v>0.25196864000000002</v>
      </c>
      <c r="G1459" s="23">
        <v>0.15706045226666668</v>
      </c>
    </row>
    <row r="1460" spans="1:7" ht="15" customHeight="1">
      <c r="A1460" s="26">
        <v>2009</v>
      </c>
      <c r="B1460" s="26">
        <v>3</v>
      </c>
      <c r="C1460" s="26">
        <v>1</v>
      </c>
      <c r="D1460" s="27">
        <v>0.25196864000000002</v>
      </c>
      <c r="E1460" s="49"/>
      <c r="G1460" s="23">
        <v>0.15706045226666668</v>
      </c>
    </row>
    <row r="1461" spans="1:7" ht="15" customHeight="1">
      <c r="A1461" s="26">
        <v>2009</v>
      </c>
      <c r="B1461" s="26">
        <v>3</v>
      </c>
      <c r="C1461" s="26">
        <v>2</v>
      </c>
      <c r="D1461" s="27">
        <v>0.25196864000000002</v>
      </c>
      <c r="E1461" s="49"/>
      <c r="G1461" s="23">
        <v>0.15706045226666668</v>
      </c>
    </row>
    <row r="1462" spans="1:7" ht="15" customHeight="1">
      <c r="A1462" s="26">
        <v>2010</v>
      </c>
      <c r="B1462" s="26">
        <v>2</v>
      </c>
      <c r="C1462" s="26">
        <v>10</v>
      </c>
      <c r="D1462" s="20">
        <v>0.25196864000000002</v>
      </c>
      <c r="G1462" s="23">
        <v>0.15706045226666668</v>
      </c>
    </row>
    <row r="1463" spans="1:7" ht="15" customHeight="1">
      <c r="A1463" s="26">
        <v>2010</v>
      </c>
      <c r="B1463" s="26">
        <v>6</v>
      </c>
      <c r="C1463" s="26">
        <v>22</v>
      </c>
      <c r="D1463" s="20">
        <v>0.25196864000000002</v>
      </c>
      <c r="G1463" s="23">
        <v>0.15706045226666668</v>
      </c>
    </row>
    <row r="1464" spans="1:7" ht="15" customHeight="1">
      <c r="A1464" s="26">
        <v>2011</v>
      </c>
      <c r="B1464" s="26">
        <v>10</v>
      </c>
      <c r="C1464" s="26">
        <v>14</v>
      </c>
      <c r="D1464" s="20">
        <v>0.25196864000000002</v>
      </c>
      <c r="G1464" s="23">
        <v>0.15706045226666668</v>
      </c>
    </row>
    <row r="1465" spans="1:7" ht="15" customHeight="1">
      <c r="A1465" s="26">
        <v>1983</v>
      </c>
      <c r="B1465" s="26">
        <v>5</v>
      </c>
      <c r="C1465" s="26">
        <v>15</v>
      </c>
      <c r="D1465" s="20">
        <v>0.24015760999999997</v>
      </c>
      <c r="G1465" s="23">
        <v>0.14969824356666664</v>
      </c>
    </row>
    <row r="1466" spans="1:7" ht="15" customHeight="1">
      <c r="A1466" s="26">
        <v>1983</v>
      </c>
      <c r="B1466" s="26">
        <v>11</v>
      </c>
      <c r="C1466" s="26">
        <v>11</v>
      </c>
      <c r="D1466" s="20">
        <v>0.24015760999999997</v>
      </c>
      <c r="G1466" s="23">
        <v>0.14969824356666664</v>
      </c>
    </row>
    <row r="1467" spans="1:7" ht="15" customHeight="1">
      <c r="A1467" s="26">
        <v>1984</v>
      </c>
      <c r="B1467" s="26">
        <v>7</v>
      </c>
      <c r="C1467" s="26">
        <v>2</v>
      </c>
      <c r="D1467" s="20">
        <v>0.24015760999999997</v>
      </c>
      <c r="G1467" s="23">
        <v>0.14969824356666664</v>
      </c>
    </row>
    <row r="1468" spans="1:7" ht="15" customHeight="1">
      <c r="A1468" s="26">
        <v>1984</v>
      </c>
      <c r="B1468" s="26">
        <v>9</v>
      </c>
      <c r="C1468" s="26">
        <v>27</v>
      </c>
      <c r="D1468" s="20">
        <v>0.24015760999999997</v>
      </c>
      <c r="G1468" s="23">
        <v>0.14969824356666664</v>
      </c>
    </row>
    <row r="1469" spans="1:7" ht="15" customHeight="1">
      <c r="A1469" s="26">
        <v>1987</v>
      </c>
      <c r="B1469" s="26">
        <v>3</v>
      </c>
      <c r="C1469" s="26">
        <v>30</v>
      </c>
      <c r="D1469" s="20">
        <v>0.24015760999999997</v>
      </c>
      <c r="G1469" s="23">
        <v>0.14969824356666664</v>
      </c>
    </row>
    <row r="1470" spans="1:7" ht="15" customHeight="1">
      <c r="A1470" s="26">
        <v>1988</v>
      </c>
      <c r="B1470" s="26">
        <v>11</v>
      </c>
      <c r="C1470" s="26">
        <v>20</v>
      </c>
      <c r="D1470" s="20">
        <v>0.24015760999999997</v>
      </c>
      <c r="G1470" s="23">
        <v>0.14969824356666664</v>
      </c>
    </row>
    <row r="1471" spans="1:7" ht="15" customHeight="1">
      <c r="A1471" s="26">
        <v>1988</v>
      </c>
      <c r="B1471" s="26">
        <v>12</v>
      </c>
      <c r="C1471" s="26">
        <v>21</v>
      </c>
      <c r="D1471" s="20">
        <v>0.24015760999999997</v>
      </c>
      <c r="G1471" s="23">
        <v>0.14969824356666664</v>
      </c>
    </row>
    <row r="1472" spans="1:7" ht="15" customHeight="1">
      <c r="A1472" s="26">
        <v>1989</v>
      </c>
      <c r="B1472" s="26">
        <v>2</v>
      </c>
      <c r="C1472" s="26">
        <v>13</v>
      </c>
      <c r="D1472" s="20">
        <v>0.24015760999999997</v>
      </c>
      <c r="G1472" s="23">
        <v>0.14969824356666664</v>
      </c>
    </row>
    <row r="1473" spans="1:7" ht="15" customHeight="1">
      <c r="A1473" s="26">
        <v>1994</v>
      </c>
      <c r="B1473" s="26">
        <v>5</v>
      </c>
      <c r="C1473" s="26">
        <v>8</v>
      </c>
      <c r="D1473" s="20">
        <v>0.24015760999999997</v>
      </c>
      <c r="G1473" s="23">
        <v>0.14969824356666664</v>
      </c>
    </row>
    <row r="1474" spans="1:7" ht="15" customHeight="1">
      <c r="A1474" s="26">
        <v>1997</v>
      </c>
      <c r="B1474" s="26">
        <v>6</v>
      </c>
      <c r="C1474" s="26">
        <v>18</v>
      </c>
      <c r="D1474" s="20">
        <v>0.24015760999999997</v>
      </c>
      <c r="G1474" s="23">
        <v>0.14969824356666664</v>
      </c>
    </row>
    <row r="1475" spans="1:7" ht="15" customHeight="1">
      <c r="A1475" s="26">
        <v>2000</v>
      </c>
      <c r="B1475" s="26">
        <v>4</v>
      </c>
      <c r="C1475" s="26">
        <v>18</v>
      </c>
      <c r="D1475" s="20">
        <v>0.24015760999999997</v>
      </c>
      <c r="G1475" s="23">
        <v>0.14969824356666664</v>
      </c>
    </row>
    <row r="1476" spans="1:7" ht="15" customHeight="1">
      <c r="A1476" s="26">
        <v>2002</v>
      </c>
      <c r="B1476" s="26">
        <v>4</v>
      </c>
      <c r="C1476" s="26">
        <v>21</v>
      </c>
      <c r="D1476" s="20">
        <v>0.24015760999999997</v>
      </c>
      <c r="G1476" s="23">
        <v>0.14969824356666664</v>
      </c>
    </row>
    <row r="1477" spans="1:7" ht="15" customHeight="1">
      <c r="A1477" s="26">
        <v>2003</v>
      </c>
      <c r="B1477" s="26">
        <v>2</v>
      </c>
      <c r="C1477" s="26">
        <v>6</v>
      </c>
      <c r="D1477" s="20">
        <v>0.24015760999999997</v>
      </c>
      <c r="G1477" s="23">
        <v>0.14969824356666664</v>
      </c>
    </row>
    <row r="1478" spans="1:7" ht="15" customHeight="1">
      <c r="A1478" s="26">
        <v>2003</v>
      </c>
      <c r="B1478" s="26">
        <v>10</v>
      </c>
      <c r="C1478" s="26">
        <v>28</v>
      </c>
      <c r="D1478" s="20">
        <v>0.24015760999999997</v>
      </c>
      <c r="G1478" s="23">
        <v>0.14969824356666664</v>
      </c>
    </row>
    <row r="1479" spans="1:7" ht="15" customHeight="1">
      <c r="A1479" s="26">
        <v>2004</v>
      </c>
      <c r="B1479" s="26">
        <v>1</v>
      </c>
      <c r="C1479" s="26">
        <v>25</v>
      </c>
      <c r="D1479" s="20">
        <v>0.24015760999999997</v>
      </c>
      <c r="G1479" s="23">
        <v>0.14969824356666664</v>
      </c>
    </row>
    <row r="1480" spans="1:7" ht="15" customHeight="1">
      <c r="A1480" s="26">
        <v>2004</v>
      </c>
      <c r="B1480" s="26">
        <v>6</v>
      </c>
      <c r="C1480" s="26">
        <v>1</v>
      </c>
      <c r="D1480" s="20">
        <v>0.24015760999999997</v>
      </c>
      <c r="G1480" s="23">
        <v>0.14969824356666664</v>
      </c>
    </row>
    <row r="1481" spans="1:7" ht="15" customHeight="1">
      <c r="A1481" s="26">
        <v>2004</v>
      </c>
      <c r="B1481" s="26">
        <v>7</v>
      </c>
      <c r="C1481" s="26">
        <v>17</v>
      </c>
      <c r="D1481" s="20">
        <v>0.24015760999999997</v>
      </c>
      <c r="G1481" s="23">
        <v>0.14969824356666664</v>
      </c>
    </row>
    <row r="1482" spans="1:7" ht="15" customHeight="1">
      <c r="A1482" s="26">
        <v>2005</v>
      </c>
      <c r="B1482" s="26">
        <v>1</v>
      </c>
      <c r="C1482" s="26">
        <v>13</v>
      </c>
      <c r="D1482" s="20">
        <v>0.24015760999999997</v>
      </c>
      <c r="G1482" s="23">
        <v>0.14969824356666664</v>
      </c>
    </row>
    <row r="1483" spans="1:7" ht="15" customHeight="1">
      <c r="A1483" s="26">
        <v>2005</v>
      </c>
      <c r="B1483" s="26">
        <v>5</v>
      </c>
      <c r="C1483" s="26">
        <v>19</v>
      </c>
      <c r="D1483" s="20">
        <v>0.24015760999999997</v>
      </c>
      <c r="G1483" s="23">
        <v>0.14969824356666664</v>
      </c>
    </row>
    <row r="1484" spans="1:7" ht="15" customHeight="1">
      <c r="A1484" s="26">
        <v>2007</v>
      </c>
      <c r="B1484" s="26">
        <v>11</v>
      </c>
      <c r="C1484" s="26">
        <v>12</v>
      </c>
      <c r="D1484" s="20">
        <v>0.24015760999999997</v>
      </c>
      <c r="G1484" s="23">
        <v>0.14969824356666664</v>
      </c>
    </row>
    <row r="1485" spans="1:7" ht="15" customHeight="1">
      <c r="A1485" s="26">
        <v>2011</v>
      </c>
      <c r="B1485" s="26">
        <v>1</v>
      </c>
      <c r="C1485" s="26">
        <v>17</v>
      </c>
      <c r="D1485" s="20">
        <v>0.24015760999999997</v>
      </c>
      <c r="G1485" s="23">
        <v>0.14969824356666664</v>
      </c>
    </row>
    <row r="1486" spans="1:7" ht="15" customHeight="1">
      <c r="A1486" s="26">
        <v>2011</v>
      </c>
      <c r="B1486" s="26">
        <v>7</v>
      </c>
      <c r="C1486" s="26">
        <v>19</v>
      </c>
      <c r="D1486" s="20">
        <v>0.24015760999999997</v>
      </c>
      <c r="G1486" s="23">
        <v>0.14969824356666664</v>
      </c>
    </row>
    <row r="1487" spans="1:7" ht="15" customHeight="1">
      <c r="A1487" s="26">
        <v>2011</v>
      </c>
      <c r="B1487" s="26">
        <v>12</v>
      </c>
      <c r="C1487" s="26">
        <v>6</v>
      </c>
      <c r="D1487" s="20">
        <v>0.24015760999999997</v>
      </c>
      <c r="G1487" s="23">
        <v>0.14969824356666664</v>
      </c>
    </row>
    <row r="1488" spans="1:7" ht="15" customHeight="1">
      <c r="A1488" s="26">
        <v>2012</v>
      </c>
      <c r="B1488" s="26">
        <v>1</v>
      </c>
      <c r="C1488" s="26">
        <v>12</v>
      </c>
      <c r="D1488" s="20">
        <v>0.24015760999999997</v>
      </c>
      <c r="G1488" s="23">
        <v>0.14969824356666664</v>
      </c>
    </row>
    <row r="1489" spans="1:7" ht="15" customHeight="1">
      <c r="A1489" s="26">
        <v>2012</v>
      </c>
      <c r="B1489" s="26">
        <v>5</v>
      </c>
      <c r="C1489" s="26">
        <v>14</v>
      </c>
      <c r="D1489" s="20">
        <v>0.24015760999999997</v>
      </c>
      <c r="G1489" s="23">
        <v>0.14969824356666664</v>
      </c>
    </row>
    <row r="1490" spans="1:7" ht="15" customHeight="1">
      <c r="A1490" s="26">
        <v>2012</v>
      </c>
      <c r="B1490" s="26">
        <v>9</v>
      </c>
      <c r="C1490" s="26">
        <v>6</v>
      </c>
      <c r="D1490" s="20">
        <v>0.24015760999999997</v>
      </c>
      <c r="G1490" s="23">
        <v>0.14969824356666664</v>
      </c>
    </row>
    <row r="1491" spans="1:7" ht="15" customHeight="1">
      <c r="A1491" s="26">
        <v>2012</v>
      </c>
      <c r="B1491" s="26">
        <v>9</v>
      </c>
      <c r="C1491" s="26">
        <v>28</v>
      </c>
      <c r="D1491" s="20">
        <v>0.24015760999999997</v>
      </c>
      <c r="G1491" s="23">
        <v>0.14969824356666664</v>
      </c>
    </row>
    <row r="1492" spans="1:7" ht="15" customHeight="1">
      <c r="A1492" s="26">
        <v>2012</v>
      </c>
      <c r="B1492" s="26">
        <v>10</v>
      </c>
      <c r="C1492" s="26">
        <v>19</v>
      </c>
      <c r="D1492" s="20">
        <v>0.24015760999999997</v>
      </c>
      <c r="G1492" s="23">
        <v>0.14969824356666664</v>
      </c>
    </row>
    <row r="1493" spans="1:7" ht="15" customHeight="1">
      <c r="A1493" s="26">
        <v>1983</v>
      </c>
      <c r="B1493" s="26">
        <v>5</v>
      </c>
      <c r="C1493" s="26">
        <v>19</v>
      </c>
      <c r="D1493" s="20">
        <v>0.22834657999999999</v>
      </c>
      <c r="G1493" s="23">
        <v>0.14233603486666666</v>
      </c>
    </row>
    <row r="1494" spans="1:7" ht="15" customHeight="1">
      <c r="A1494" s="26">
        <v>1985</v>
      </c>
      <c r="B1494" s="26">
        <v>1</v>
      </c>
      <c r="C1494" s="26">
        <v>2</v>
      </c>
      <c r="D1494" s="20">
        <v>0.22834657999999999</v>
      </c>
      <c r="G1494" s="23">
        <v>0.14233603486666666</v>
      </c>
    </row>
    <row r="1495" spans="1:7" ht="15" customHeight="1">
      <c r="A1495" s="26">
        <v>1985</v>
      </c>
      <c r="B1495" s="26">
        <v>3</v>
      </c>
      <c r="C1495" s="26">
        <v>22</v>
      </c>
      <c r="D1495" s="20">
        <v>0.22834657999999999</v>
      </c>
      <c r="G1495" s="23">
        <v>0.14233603486666666</v>
      </c>
    </row>
    <row r="1496" spans="1:7" ht="15" customHeight="1">
      <c r="A1496" s="26">
        <v>1985</v>
      </c>
      <c r="B1496" s="26">
        <v>8</v>
      </c>
      <c r="C1496" s="26">
        <v>7</v>
      </c>
      <c r="D1496" s="20">
        <v>0.22834657999999999</v>
      </c>
      <c r="G1496" s="23">
        <v>0.14233603486666666</v>
      </c>
    </row>
    <row r="1497" spans="1:7" ht="15" customHeight="1">
      <c r="A1497" s="26">
        <v>1987</v>
      </c>
      <c r="B1497" s="26">
        <v>11</v>
      </c>
      <c r="C1497" s="26">
        <v>17</v>
      </c>
      <c r="D1497" s="20">
        <v>0.22834657999999999</v>
      </c>
      <c r="G1497" s="23">
        <v>0.14233603486666666</v>
      </c>
    </row>
    <row r="1498" spans="1:7" ht="15" customHeight="1">
      <c r="A1498" s="26">
        <v>1989</v>
      </c>
      <c r="B1498" s="26">
        <v>6</v>
      </c>
      <c r="C1498" s="26">
        <v>21</v>
      </c>
      <c r="D1498" s="20">
        <v>0.22834657999999999</v>
      </c>
      <c r="G1498" s="23">
        <v>0.14233603486666666</v>
      </c>
    </row>
    <row r="1499" spans="1:7" ht="15" customHeight="1">
      <c r="A1499" s="26">
        <v>1989</v>
      </c>
      <c r="B1499" s="26">
        <v>7</v>
      </c>
      <c r="C1499" s="26">
        <v>13</v>
      </c>
      <c r="D1499" s="20">
        <v>0.22834657999999999</v>
      </c>
      <c r="G1499" s="23">
        <v>0.14233603486666666</v>
      </c>
    </row>
    <row r="1500" spans="1:7" ht="15" customHeight="1">
      <c r="A1500" s="26">
        <v>1990</v>
      </c>
      <c r="B1500" s="26">
        <v>2</v>
      </c>
      <c r="C1500" s="26">
        <v>3</v>
      </c>
      <c r="D1500" s="20">
        <v>0.22834657999999999</v>
      </c>
      <c r="G1500" s="23">
        <v>0.14233603486666666</v>
      </c>
    </row>
    <row r="1501" spans="1:7" ht="15" customHeight="1">
      <c r="A1501" s="26">
        <v>1992</v>
      </c>
      <c r="B1501" s="26">
        <v>5</v>
      </c>
      <c r="C1501" s="26">
        <v>26</v>
      </c>
      <c r="D1501" s="20">
        <v>0.22834657999999999</v>
      </c>
      <c r="G1501" s="23">
        <v>0.14233603486666666</v>
      </c>
    </row>
    <row r="1502" spans="1:7" ht="15" customHeight="1">
      <c r="A1502" s="26">
        <v>1993</v>
      </c>
      <c r="B1502" s="26">
        <v>12</v>
      </c>
      <c r="C1502" s="26">
        <v>28</v>
      </c>
      <c r="D1502" s="20">
        <v>0.22834657999999999</v>
      </c>
      <c r="G1502" s="23">
        <v>0.14233603486666666</v>
      </c>
    </row>
    <row r="1503" spans="1:7" ht="15" customHeight="1">
      <c r="A1503" s="26">
        <v>1994</v>
      </c>
      <c r="B1503" s="26">
        <v>11</v>
      </c>
      <c r="C1503" s="26">
        <v>1</v>
      </c>
      <c r="D1503" s="20">
        <v>0.22834657999999999</v>
      </c>
      <c r="G1503" s="23">
        <v>0.14233603486666666</v>
      </c>
    </row>
    <row r="1504" spans="1:7" ht="15" customHeight="1">
      <c r="A1504" s="26">
        <v>1994</v>
      </c>
      <c r="B1504" s="26">
        <v>11</v>
      </c>
      <c r="C1504" s="26">
        <v>10</v>
      </c>
      <c r="D1504" s="20">
        <v>0.22834657999999999</v>
      </c>
      <c r="G1504" s="23">
        <v>0.14233603486666666</v>
      </c>
    </row>
    <row r="1505" spans="1:7" ht="15" customHeight="1">
      <c r="A1505" s="26">
        <v>1997</v>
      </c>
      <c r="B1505" s="26">
        <v>9</v>
      </c>
      <c r="C1505" s="26">
        <v>18</v>
      </c>
      <c r="D1505" s="20">
        <v>0.22834657999999999</v>
      </c>
      <c r="G1505" s="23">
        <v>0.14233603486666666</v>
      </c>
    </row>
    <row r="1506" spans="1:7" ht="15" customHeight="1">
      <c r="A1506" s="26">
        <v>2000</v>
      </c>
      <c r="B1506" s="26">
        <v>11</v>
      </c>
      <c r="C1506" s="26">
        <v>26</v>
      </c>
      <c r="D1506" s="20">
        <v>0.22834657999999999</v>
      </c>
      <c r="G1506" s="23">
        <v>0.14233603486666666</v>
      </c>
    </row>
    <row r="1507" spans="1:7" ht="15" customHeight="1">
      <c r="A1507" s="26">
        <v>2001</v>
      </c>
      <c r="B1507" s="26">
        <v>8</v>
      </c>
      <c r="C1507" s="26">
        <v>13</v>
      </c>
      <c r="D1507" s="20">
        <v>0.22834657999999999</v>
      </c>
      <c r="G1507" s="23">
        <v>0.14233603486666666</v>
      </c>
    </row>
    <row r="1508" spans="1:7" ht="15" customHeight="1">
      <c r="A1508" s="26">
        <v>2002</v>
      </c>
      <c r="B1508" s="26">
        <v>5</v>
      </c>
      <c r="C1508" s="26">
        <v>27</v>
      </c>
      <c r="D1508" s="20">
        <v>0.22834657999999999</v>
      </c>
      <c r="G1508" s="23">
        <v>0.14233603486666666</v>
      </c>
    </row>
    <row r="1509" spans="1:7" ht="15" customHeight="1">
      <c r="A1509" s="26">
        <v>2003</v>
      </c>
      <c r="B1509" s="26">
        <v>8</v>
      </c>
      <c r="C1509" s="26">
        <v>3</v>
      </c>
      <c r="D1509" s="20">
        <v>0.22834657999999999</v>
      </c>
      <c r="G1509" s="23">
        <v>0.14233603486666666</v>
      </c>
    </row>
    <row r="1510" spans="1:7" ht="15" customHeight="1">
      <c r="A1510" s="26">
        <v>2003</v>
      </c>
      <c r="B1510" s="26">
        <v>8</v>
      </c>
      <c r="C1510" s="26">
        <v>30</v>
      </c>
      <c r="D1510" s="20">
        <v>0.22834657999999999</v>
      </c>
      <c r="G1510" s="23">
        <v>0.14233603486666666</v>
      </c>
    </row>
    <row r="1511" spans="1:7" ht="15" customHeight="1">
      <c r="A1511" s="26">
        <v>2004</v>
      </c>
      <c r="B1511" s="26">
        <v>8</v>
      </c>
      <c r="C1511" s="26">
        <v>21</v>
      </c>
      <c r="D1511" s="20">
        <v>0.22834657999999999</v>
      </c>
      <c r="G1511" s="23">
        <v>0.14233603486666666</v>
      </c>
    </row>
    <row r="1512" spans="1:7" ht="15" customHeight="1">
      <c r="A1512" s="26">
        <v>2004</v>
      </c>
      <c r="B1512" s="26">
        <v>12</v>
      </c>
      <c r="C1512" s="26">
        <v>10</v>
      </c>
      <c r="D1512" s="20">
        <v>0.22834657999999999</v>
      </c>
      <c r="G1512" s="23">
        <v>0.14233603486666666</v>
      </c>
    </row>
    <row r="1513" spans="1:7" ht="15" customHeight="1">
      <c r="A1513" s="26">
        <v>2006</v>
      </c>
      <c r="B1513" s="26">
        <v>10</v>
      </c>
      <c r="C1513" s="26">
        <v>12</v>
      </c>
      <c r="D1513" s="20">
        <v>0.22834657999999999</v>
      </c>
      <c r="G1513" s="23">
        <v>0.14233603486666666</v>
      </c>
    </row>
    <row r="1514" spans="1:7" ht="15" customHeight="1">
      <c r="A1514" s="26">
        <v>2007</v>
      </c>
      <c r="B1514" s="26">
        <v>1</v>
      </c>
      <c r="C1514" s="26">
        <v>7</v>
      </c>
      <c r="D1514" s="20">
        <v>0.22834657999999999</v>
      </c>
      <c r="G1514" s="23">
        <v>0.14233603486666666</v>
      </c>
    </row>
    <row r="1515" spans="1:7" ht="15" customHeight="1">
      <c r="A1515" s="26">
        <v>2008</v>
      </c>
      <c r="B1515" s="26">
        <v>4</v>
      </c>
      <c r="C1515" s="26">
        <v>12</v>
      </c>
      <c r="D1515" s="20">
        <v>0.22834657999999999</v>
      </c>
      <c r="G1515" s="23">
        <v>0.14233603486666666</v>
      </c>
    </row>
    <row r="1516" spans="1:7" ht="15" customHeight="1">
      <c r="A1516" s="26">
        <v>2008</v>
      </c>
      <c r="B1516" s="26">
        <v>8</v>
      </c>
      <c r="C1516" s="26">
        <v>2</v>
      </c>
      <c r="D1516" s="20">
        <v>0.22834657999999999</v>
      </c>
      <c r="G1516" s="23">
        <v>0.14233603486666666</v>
      </c>
    </row>
    <row r="1517" spans="1:7" ht="15" customHeight="1">
      <c r="A1517" s="26">
        <v>2009</v>
      </c>
      <c r="B1517" s="26">
        <v>5</v>
      </c>
      <c r="C1517" s="26">
        <v>31</v>
      </c>
      <c r="D1517" s="27">
        <v>0.22834657999999999</v>
      </c>
      <c r="E1517" s="49"/>
      <c r="G1517" s="23">
        <v>0.14233603486666666</v>
      </c>
    </row>
    <row r="1518" spans="1:7" ht="15" customHeight="1">
      <c r="A1518" s="26">
        <v>2009</v>
      </c>
      <c r="B1518" s="26">
        <v>8</v>
      </c>
      <c r="C1518" s="26">
        <v>10</v>
      </c>
      <c r="D1518" s="27">
        <v>0.22834657999999999</v>
      </c>
      <c r="E1518" s="49"/>
      <c r="G1518" s="23">
        <v>0.14233603486666666</v>
      </c>
    </row>
    <row r="1519" spans="1:7" ht="15" customHeight="1">
      <c r="A1519" s="26">
        <v>2009</v>
      </c>
      <c r="B1519" s="26">
        <v>9</v>
      </c>
      <c r="C1519" s="26">
        <v>27</v>
      </c>
      <c r="D1519" s="27">
        <v>0.22834657999999999</v>
      </c>
      <c r="E1519" s="49"/>
      <c r="G1519" s="23">
        <v>0.14233603486666666</v>
      </c>
    </row>
    <row r="1520" spans="1:7" ht="15" customHeight="1">
      <c r="A1520" s="26">
        <v>2010</v>
      </c>
      <c r="B1520" s="26">
        <v>5</v>
      </c>
      <c r="C1520" s="26">
        <v>3</v>
      </c>
      <c r="D1520" s="20">
        <v>0.22834657999999999</v>
      </c>
      <c r="G1520" s="23">
        <v>0.14233603486666666</v>
      </c>
    </row>
    <row r="1521" spans="1:7" ht="15" customHeight="1">
      <c r="A1521" s="26">
        <v>2010</v>
      </c>
      <c r="B1521" s="26">
        <v>11</v>
      </c>
      <c r="C1521" s="26">
        <v>17</v>
      </c>
      <c r="D1521" s="20">
        <v>0.22834657999999999</v>
      </c>
      <c r="G1521" s="23">
        <v>0.14233603486666666</v>
      </c>
    </row>
    <row r="1522" spans="1:7" ht="15" customHeight="1">
      <c r="A1522" s="26">
        <v>2011</v>
      </c>
      <c r="B1522" s="26">
        <v>3</v>
      </c>
      <c r="C1522" s="26">
        <v>15</v>
      </c>
      <c r="D1522" s="20">
        <v>0.22834657999999999</v>
      </c>
      <c r="G1522" s="23">
        <v>0.14233603486666666</v>
      </c>
    </row>
    <row r="1523" spans="1:7" ht="15" customHeight="1">
      <c r="A1523" s="26">
        <v>2012</v>
      </c>
      <c r="B1523" s="26">
        <v>1</v>
      </c>
      <c r="C1523" s="26">
        <v>21</v>
      </c>
      <c r="D1523" s="20">
        <v>0.22834657999999999</v>
      </c>
      <c r="G1523" s="23">
        <v>0.14233603486666666</v>
      </c>
    </row>
    <row r="1524" spans="1:7" ht="15" customHeight="1">
      <c r="A1524" s="26">
        <v>1983</v>
      </c>
      <c r="B1524" s="26">
        <v>1</v>
      </c>
      <c r="C1524" s="26">
        <v>22</v>
      </c>
      <c r="D1524" s="20">
        <v>0.22047255999999998</v>
      </c>
      <c r="G1524" s="23">
        <v>0.13742789573333333</v>
      </c>
    </row>
    <row r="1525" spans="1:7" ht="15" customHeight="1">
      <c r="A1525" s="26">
        <v>1983</v>
      </c>
      <c r="B1525" s="26">
        <v>4</v>
      </c>
      <c r="C1525" s="26">
        <v>8</v>
      </c>
      <c r="D1525" s="20">
        <v>0.22047255999999998</v>
      </c>
      <c r="G1525" s="23">
        <v>0.13742789573333333</v>
      </c>
    </row>
    <row r="1526" spans="1:7" ht="15" customHeight="1">
      <c r="A1526" s="26">
        <v>1984</v>
      </c>
      <c r="B1526" s="26">
        <v>1</v>
      </c>
      <c r="C1526" s="26">
        <v>24</v>
      </c>
      <c r="D1526" s="20">
        <v>0.22047255999999998</v>
      </c>
      <c r="G1526" s="23">
        <v>0.13742789573333333</v>
      </c>
    </row>
    <row r="1527" spans="1:7" ht="15" customHeight="1">
      <c r="A1527" s="26">
        <v>1984</v>
      </c>
      <c r="B1527" s="26">
        <v>2</v>
      </c>
      <c r="C1527" s="26">
        <v>24</v>
      </c>
      <c r="D1527" s="20">
        <v>0.22047255999999998</v>
      </c>
      <c r="G1527" s="23">
        <v>0.13742789573333333</v>
      </c>
    </row>
    <row r="1528" spans="1:7" ht="15" customHeight="1">
      <c r="A1528" s="26">
        <v>1984</v>
      </c>
      <c r="B1528" s="26">
        <v>8</v>
      </c>
      <c r="C1528" s="26">
        <v>2</v>
      </c>
      <c r="D1528" s="20">
        <v>0.22047255999999998</v>
      </c>
      <c r="G1528" s="23">
        <v>0.13742789573333333</v>
      </c>
    </row>
    <row r="1529" spans="1:7" ht="15" customHeight="1">
      <c r="A1529" s="26">
        <v>1986</v>
      </c>
      <c r="B1529" s="26">
        <v>4</v>
      </c>
      <c r="C1529" s="26">
        <v>17</v>
      </c>
      <c r="D1529" s="20">
        <v>0.22047255999999998</v>
      </c>
      <c r="G1529" s="23">
        <v>0.13742789573333333</v>
      </c>
    </row>
    <row r="1530" spans="1:7" ht="15" customHeight="1">
      <c r="A1530" s="26">
        <v>1986</v>
      </c>
      <c r="B1530" s="26">
        <v>9</v>
      </c>
      <c r="C1530" s="26">
        <v>8</v>
      </c>
      <c r="D1530" s="20">
        <v>0.22047255999999998</v>
      </c>
      <c r="G1530" s="23">
        <v>0.13742789573333333</v>
      </c>
    </row>
    <row r="1531" spans="1:7" ht="15" customHeight="1">
      <c r="A1531" s="26">
        <v>1988</v>
      </c>
      <c r="B1531" s="26">
        <v>9</v>
      </c>
      <c r="C1531" s="26">
        <v>24</v>
      </c>
      <c r="D1531" s="20">
        <v>0.22047255999999998</v>
      </c>
      <c r="G1531" s="23">
        <v>0.13742789573333333</v>
      </c>
    </row>
    <row r="1532" spans="1:7" ht="15" customHeight="1">
      <c r="A1532" s="26">
        <v>1989</v>
      </c>
      <c r="B1532" s="26">
        <v>7</v>
      </c>
      <c r="C1532" s="26">
        <v>27</v>
      </c>
      <c r="D1532" s="20">
        <v>0.22047255999999998</v>
      </c>
      <c r="G1532" s="23">
        <v>0.13742789573333333</v>
      </c>
    </row>
    <row r="1533" spans="1:7" ht="15" customHeight="1">
      <c r="A1533" s="26">
        <v>1989</v>
      </c>
      <c r="B1533" s="26">
        <v>10</v>
      </c>
      <c r="C1533" s="26">
        <v>31</v>
      </c>
      <c r="D1533" s="20">
        <v>0.22047255999999998</v>
      </c>
      <c r="G1533" s="23">
        <v>0.13742789573333333</v>
      </c>
    </row>
    <row r="1534" spans="1:7" ht="15" customHeight="1">
      <c r="A1534" s="26">
        <v>1990</v>
      </c>
      <c r="B1534" s="26">
        <v>3</v>
      </c>
      <c r="C1534" s="26">
        <v>24</v>
      </c>
      <c r="D1534" s="20">
        <v>0.22047255999999998</v>
      </c>
      <c r="G1534" s="23">
        <v>0.13742789573333333</v>
      </c>
    </row>
    <row r="1535" spans="1:7" ht="15" customHeight="1">
      <c r="A1535" s="26">
        <v>1990</v>
      </c>
      <c r="B1535" s="26">
        <v>6</v>
      </c>
      <c r="C1535" s="26">
        <v>18</v>
      </c>
      <c r="D1535" s="20">
        <v>0.22047255999999998</v>
      </c>
      <c r="G1535" s="23">
        <v>0.13742789573333333</v>
      </c>
    </row>
    <row r="1536" spans="1:7" ht="15" customHeight="1">
      <c r="A1536" s="26">
        <v>1991</v>
      </c>
      <c r="B1536" s="26">
        <v>6</v>
      </c>
      <c r="C1536" s="26">
        <v>3</v>
      </c>
      <c r="D1536" s="20">
        <v>0.22047255999999998</v>
      </c>
      <c r="G1536" s="23">
        <v>0.13742789573333333</v>
      </c>
    </row>
    <row r="1537" spans="1:7" ht="15" customHeight="1">
      <c r="A1537" s="26">
        <v>1992</v>
      </c>
      <c r="B1537" s="26">
        <v>8</v>
      </c>
      <c r="C1537" s="26">
        <v>16</v>
      </c>
      <c r="D1537" s="20">
        <v>0.22047255999999998</v>
      </c>
      <c r="G1537" s="23">
        <v>0.13742789573333333</v>
      </c>
    </row>
    <row r="1538" spans="1:7" ht="15" customHeight="1">
      <c r="A1538" s="26">
        <v>1992</v>
      </c>
      <c r="B1538" s="26">
        <v>11</v>
      </c>
      <c r="C1538" s="26">
        <v>26</v>
      </c>
      <c r="D1538" s="20">
        <v>0.22047255999999998</v>
      </c>
      <c r="G1538" s="23">
        <v>0.13742789573333333</v>
      </c>
    </row>
    <row r="1539" spans="1:7" ht="15" customHeight="1">
      <c r="A1539" s="26">
        <v>1992</v>
      </c>
      <c r="B1539" s="26">
        <v>12</v>
      </c>
      <c r="C1539" s="26">
        <v>23</v>
      </c>
      <c r="D1539" s="20">
        <v>0.22047255999999998</v>
      </c>
      <c r="G1539" s="23">
        <v>0.13742789573333333</v>
      </c>
    </row>
    <row r="1540" spans="1:7" ht="15" customHeight="1">
      <c r="A1540" s="26">
        <v>1995</v>
      </c>
      <c r="B1540" s="26">
        <v>9</v>
      </c>
      <c r="C1540" s="26">
        <v>26</v>
      </c>
      <c r="D1540" s="20">
        <v>0.22047255999999998</v>
      </c>
      <c r="G1540" s="23">
        <v>0.13742789573333333</v>
      </c>
    </row>
    <row r="1541" spans="1:7" ht="15" customHeight="1">
      <c r="A1541" s="26">
        <v>1996</v>
      </c>
      <c r="B1541" s="26">
        <v>1</v>
      </c>
      <c r="C1541" s="26">
        <v>24</v>
      </c>
      <c r="D1541" s="20">
        <v>0.22047255999999998</v>
      </c>
      <c r="G1541" s="23">
        <v>0.13742789573333333</v>
      </c>
    </row>
    <row r="1542" spans="1:7" ht="15" customHeight="1">
      <c r="A1542" s="26">
        <v>1996</v>
      </c>
      <c r="B1542" s="26">
        <v>2</v>
      </c>
      <c r="C1542" s="26">
        <v>16</v>
      </c>
      <c r="D1542" s="20">
        <v>0.22047255999999998</v>
      </c>
      <c r="G1542" s="23">
        <v>0.13742789573333333</v>
      </c>
    </row>
    <row r="1543" spans="1:7" ht="15" customHeight="1">
      <c r="A1543" s="26">
        <v>1996</v>
      </c>
      <c r="B1543" s="26">
        <v>8</v>
      </c>
      <c r="C1543" s="26">
        <v>13</v>
      </c>
      <c r="D1543" s="20">
        <v>0.22047255999999998</v>
      </c>
      <c r="G1543" s="23">
        <v>0.13742789573333333</v>
      </c>
    </row>
    <row r="1544" spans="1:7" ht="15" customHeight="1">
      <c r="A1544" s="26">
        <v>1997</v>
      </c>
      <c r="B1544" s="26">
        <v>4</v>
      </c>
      <c r="C1544" s="26">
        <v>17</v>
      </c>
      <c r="D1544" s="20">
        <v>0.22047255999999998</v>
      </c>
      <c r="G1544" s="23">
        <v>0.13742789573333333</v>
      </c>
    </row>
    <row r="1545" spans="1:7" ht="15" customHeight="1">
      <c r="A1545" s="26">
        <v>1998</v>
      </c>
      <c r="B1545" s="26">
        <v>2</v>
      </c>
      <c r="C1545" s="26">
        <v>24</v>
      </c>
      <c r="D1545" s="20">
        <v>0.22047255999999998</v>
      </c>
      <c r="G1545" s="23">
        <v>0.13742789573333333</v>
      </c>
    </row>
    <row r="1546" spans="1:7" ht="15" customHeight="1">
      <c r="A1546" s="26">
        <v>1998</v>
      </c>
      <c r="B1546" s="26">
        <v>5</v>
      </c>
      <c r="C1546" s="26">
        <v>5</v>
      </c>
      <c r="D1546" s="20">
        <v>0.22047255999999998</v>
      </c>
      <c r="G1546" s="23">
        <v>0.13742789573333333</v>
      </c>
    </row>
    <row r="1547" spans="1:7" ht="15" customHeight="1">
      <c r="A1547" s="26">
        <v>1999</v>
      </c>
      <c r="B1547" s="26">
        <v>3</v>
      </c>
      <c r="C1547" s="26">
        <v>15</v>
      </c>
      <c r="D1547" s="20">
        <v>0.22047255999999998</v>
      </c>
      <c r="G1547" s="23">
        <v>0.13742789573333333</v>
      </c>
    </row>
    <row r="1548" spans="1:7" ht="15" customHeight="1">
      <c r="A1548" s="26">
        <v>1999</v>
      </c>
      <c r="B1548" s="26">
        <v>8</v>
      </c>
      <c r="C1548" s="26">
        <v>27</v>
      </c>
      <c r="D1548" s="20">
        <v>0.22047255999999998</v>
      </c>
      <c r="G1548" s="23">
        <v>0.13742789573333333</v>
      </c>
    </row>
    <row r="1549" spans="1:7" ht="15" customHeight="1">
      <c r="A1549" s="26">
        <v>2001</v>
      </c>
      <c r="B1549" s="26">
        <v>3</v>
      </c>
      <c r="C1549" s="26">
        <v>30</v>
      </c>
      <c r="D1549" s="20">
        <v>0.22047255999999998</v>
      </c>
      <c r="G1549" s="23">
        <v>0.13742789573333333</v>
      </c>
    </row>
    <row r="1550" spans="1:7" ht="15" customHeight="1">
      <c r="A1550" s="26">
        <v>2002</v>
      </c>
      <c r="B1550" s="26">
        <v>3</v>
      </c>
      <c r="C1550" s="26">
        <v>17</v>
      </c>
      <c r="D1550" s="20">
        <v>0.22047255999999998</v>
      </c>
      <c r="G1550" s="23">
        <v>0.13742789573333333</v>
      </c>
    </row>
    <row r="1551" spans="1:7" ht="15" customHeight="1">
      <c r="A1551" s="26">
        <v>2003</v>
      </c>
      <c r="B1551" s="26">
        <v>3</v>
      </c>
      <c r="C1551" s="26">
        <v>6</v>
      </c>
      <c r="D1551" s="20">
        <v>0.22047255999999998</v>
      </c>
      <c r="G1551" s="23">
        <v>0.13742789573333333</v>
      </c>
    </row>
    <row r="1552" spans="1:7" ht="15" customHeight="1">
      <c r="A1552" s="26">
        <v>2004</v>
      </c>
      <c r="B1552" s="26">
        <v>4</v>
      </c>
      <c r="C1552" s="26">
        <v>13</v>
      </c>
      <c r="D1552" s="20">
        <v>0.22047255999999998</v>
      </c>
      <c r="G1552" s="23">
        <v>0.13742789573333333</v>
      </c>
    </row>
    <row r="1553" spans="1:7" ht="15" customHeight="1">
      <c r="A1553" s="26">
        <v>2004</v>
      </c>
      <c r="B1553" s="26">
        <v>4</v>
      </c>
      <c r="C1553" s="26">
        <v>14</v>
      </c>
      <c r="D1553" s="20">
        <v>0.22047255999999998</v>
      </c>
      <c r="G1553" s="23">
        <v>0.13742789573333333</v>
      </c>
    </row>
    <row r="1554" spans="1:7" ht="15" customHeight="1">
      <c r="A1554" s="26">
        <v>2004</v>
      </c>
      <c r="B1554" s="26">
        <v>7</v>
      </c>
      <c r="C1554" s="26">
        <v>18</v>
      </c>
      <c r="D1554" s="20">
        <v>0.22047255999999998</v>
      </c>
      <c r="G1554" s="23">
        <v>0.13742789573333333</v>
      </c>
    </row>
    <row r="1555" spans="1:7" ht="15" customHeight="1">
      <c r="A1555" s="26">
        <v>2004</v>
      </c>
      <c r="B1555" s="26">
        <v>8</v>
      </c>
      <c r="C1555" s="26">
        <v>1</v>
      </c>
      <c r="D1555" s="20">
        <v>0.22047255999999998</v>
      </c>
      <c r="G1555" s="23">
        <v>0.13742789573333333</v>
      </c>
    </row>
    <row r="1556" spans="1:7" ht="15" customHeight="1">
      <c r="A1556" s="26">
        <v>2005</v>
      </c>
      <c r="B1556" s="26">
        <v>2</v>
      </c>
      <c r="C1556" s="26">
        <v>24</v>
      </c>
      <c r="D1556" s="20">
        <v>0.22047255999999998</v>
      </c>
      <c r="G1556" s="23">
        <v>0.13742789573333333</v>
      </c>
    </row>
    <row r="1557" spans="1:7" ht="15" customHeight="1">
      <c r="A1557" s="26">
        <v>2005</v>
      </c>
      <c r="B1557" s="26">
        <v>8</v>
      </c>
      <c r="C1557" s="26">
        <v>27</v>
      </c>
      <c r="D1557" s="20">
        <v>0.22047255999999998</v>
      </c>
      <c r="G1557" s="23">
        <v>0.13742789573333333</v>
      </c>
    </row>
    <row r="1558" spans="1:7" ht="15" customHeight="1">
      <c r="A1558" s="26">
        <v>2006</v>
      </c>
      <c r="B1558" s="26">
        <v>10</v>
      </c>
      <c r="C1558" s="26">
        <v>20</v>
      </c>
      <c r="D1558" s="20">
        <v>0.22047255999999998</v>
      </c>
      <c r="G1558" s="23">
        <v>0.13742789573333333</v>
      </c>
    </row>
    <row r="1559" spans="1:7" ht="15" customHeight="1">
      <c r="A1559" s="26">
        <v>2007</v>
      </c>
      <c r="B1559" s="26">
        <v>8</v>
      </c>
      <c r="C1559" s="26">
        <v>6</v>
      </c>
      <c r="D1559" s="20">
        <v>0.22047255999999998</v>
      </c>
      <c r="G1559" s="23">
        <v>0.13742789573333333</v>
      </c>
    </row>
    <row r="1560" spans="1:7" ht="15" customHeight="1">
      <c r="A1560" s="26">
        <v>2007</v>
      </c>
      <c r="B1560" s="26">
        <v>12</v>
      </c>
      <c r="C1560" s="26">
        <v>5</v>
      </c>
      <c r="D1560" s="20">
        <v>0.22047255999999998</v>
      </c>
      <c r="G1560" s="23">
        <v>0.13742789573333333</v>
      </c>
    </row>
    <row r="1561" spans="1:7" ht="15" customHeight="1">
      <c r="A1561" s="26">
        <v>2007</v>
      </c>
      <c r="B1561" s="26">
        <v>12</v>
      </c>
      <c r="C1561" s="26">
        <v>30</v>
      </c>
      <c r="D1561" s="20">
        <v>0.22047255999999998</v>
      </c>
      <c r="G1561" s="23">
        <v>0.13742789573333333</v>
      </c>
    </row>
    <row r="1562" spans="1:7" ht="15" customHeight="1">
      <c r="A1562" s="26">
        <v>2008</v>
      </c>
      <c r="B1562" s="26">
        <v>2</v>
      </c>
      <c r="C1562" s="26">
        <v>18</v>
      </c>
      <c r="D1562" s="20">
        <v>0.22047255999999998</v>
      </c>
      <c r="G1562" s="23">
        <v>0.13742789573333333</v>
      </c>
    </row>
    <row r="1563" spans="1:7" ht="15" customHeight="1">
      <c r="A1563" s="26">
        <v>2008</v>
      </c>
      <c r="B1563" s="26">
        <v>5</v>
      </c>
      <c r="C1563" s="26">
        <v>10</v>
      </c>
      <c r="D1563" s="20">
        <v>0.22047255999999998</v>
      </c>
      <c r="G1563" s="23">
        <v>0.13742789573333333</v>
      </c>
    </row>
    <row r="1564" spans="1:7" ht="15" customHeight="1">
      <c r="A1564" s="26">
        <v>2008</v>
      </c>
      <c r="B1564" s="26">
        <v>9</v>
      </c>
      <c r="C1564" s="26">
        <v>25</v>
      </c>
      <c r="D1564" s="20">
        <v>0.22047255999999998</v>
      </c>
      <c r="G1564" s="23">
        <v>0.13742789573333333</v>
      </c>
    </row>
    <row r="1565" spans="1:7" ht="15" customHeight="1">
      <c r="A1565" s="26">
        <v>2010</v>
      </c>
      <c r="B1565" s="26">
        <v>3</v>
      </c>
      <c r="C1565" s="26">
        <v>29</v>
      </c>
      <c r="D1565" s="20">
        <v>0.22047255999999998</v>
      </c>
      <c r="G1565" s="23">
        <v>0.13742789573333333</v>
      </c>
    </row>
    <row r="1566" spans="1:7" ht="15" customHeight="1">
      <c r="A1566" s="26">
        <v>2010</v>
      </c>
      <c r="B1566" s="26">
        <v>4</v>
      </c>
      <c r="C1566" s="26">
        <v>21</v>
      </c>
      <c r="D1566" s="20">
        <v>0.22047255999999998</v>
      </c>
      <c r="G1566" s="23">
        <v>0.13742789573333333</v>
      </c>
    </row>
    <row r="1567" spans="1:7" ht="15" customHeight="1">
      <c r="A1567" s="26">
        <v>1983</v>
      </c>
      <c r="B1567" s="26">
        <v>4</v>
      </c>
      <c r="C1567" s="26">
        <v>7</v>
      </c>
      <c r="D1567" s="20">
        <v>0.20866152999999998</v>
      </c>
      <c r="G1567" s="23">
        <v>0.13006568703333335</v>
      </c>
    </row>
    <row r="1568" spans="1:7" ht="15" customHeight="1">
      <c r="A1568" s="26">
        <v>1983</v>
      </c>
      <c r="B1568" s="26">
        <v>5</v>
      </c>
      <c r="C1568" s="26">
        <v>26</v>
      </c>
      <c r="D1568" s="20">
        <v>0.20866152999999998</v>
      </c>
      <c r="G1568" s="23">
        <v>0.13006568703333335</v>
      </c>
    </row>
    <row r="1569" spans="1:7" ht="15" customHeight="1">
      <c r="A1569" s="26">
        <v>1983</v>
      </c>
      <c r="B1569" s="26">
        <v>8</v>
      </c>
      <c r="C1569" s="26">
        <v>1</v>
      </c>
      <c r="D1569" s="20">
        <v>0.20866152999999998</v>
      </c>
      <c r="G1569" s="23">
        <v>0.13006568703333335</v>
      </c>
    </row>
    <row r="1570" spans="1:7" ht="15" customHeight="1">
      <c r="A1570" s="26">
        <v>1986</v>
      </c>
      <c r="B1570" s="26">
        <v>2</v>
      </c>
      <c r="C1570" s="26">
        <v>7</v>
      </c>
      <c r="D1570" s="20">
        <v>0.20866152999999998</v>
      </c>
      <c r="G1570" s="23">
        <v>0.13006568703333335</v>
      </c>
    </row>
    <row r="1571" spans="1:7" ht="15" customHeight="1">
      <c r="A1571" s="26">
        <v>1986</v>
      </c>
      <c r="B1571" s="26">
        <v>4</v>
      </c>
      <c r="C1571" s="26">
        <v>21</v>
      </c>
      <c r="D1571" s="20">
        <v>0.20866152999999998</v>
      </c>
      <c r="G1571" s="23">
        <v>0.13006568703333335</v>
      </c>
    </row>
    <row r="1572" spans="1:7" ht="15" customHeight="1">
      <c r="A1572" s="26">
        <v>1986</v>
      </c>
      <c r="B1572" s="26">
        <v>8</v>
      </c>
      <c r="C1572" s="26">
        <v>27</v>
      </c>
      <c r="D1572" s="20">
        <v>0.20866152999999998</v>
      </c>
      <c r="G1572" s="23">
        <v>0.13006568703333335</v>
      </c>
    </row>
    <row r="1573" spans="1:7" ht="15" customHeight="1">
      <c r="A1573" s="26">
        <v>1987</v>
      </c>
      <c r="B1573" s="26">
        <v>3</v>
      </c>
      <c r="C1573" s="26">
        <v>15</v>
      </c>
      <c r="D1573" s="20">
        <v>0.20866152999999998</v>
      </c>
      <c r="G1573" s="23">
        <v>0.13006568703333335</v>
      </c>
    </row>
    <row r="1574" spans="1:7" ht="15" customHeight="1">
      <c r="A1574" s="26">
        <v>1987</v>
      </c>
      <c r="B1574" s="26">
        <v>4</v>
      </c>
      <c r="C1574" s="26">
        <v>24</v>
      </c>
      <c r="D1574" s="20">
        <v>0.20866152999999998</v>
      </c>
      <c r="G1574" s="23">
        <v>0.13006568703333335</v>
      </c>
    </row>
    <row r="1575" spans="1:7" ht="15" customHeight="1">
      <c r="A1575" s="26">
        <v>1987</v>
      </c>
      <c r="B1575" s="26">
        <v>11</v>
      </c>
      <c r="C1575" s="26">
        <v>27</v>
      </c>
      <c r="D1575" s="20">
        <v>0.20866152999999998</v>
      </c>
      <c r="G1575" s="23">
        <v>0.13006568703333335</v>
      </c>
    </row>
    <row r="1576" spans="1:7" ht="15" customHeight="1">
      <c r="A1576" s="26">
        <v>1988</v>
      </c>
      <c r="B1576" s="26">
        <v>1</v>
      </c>
      <c r="C1576" s="26">
        <v>18</v>
      </c>
      <c r="D1576" s="20">
        <v>0.20866152999999998</v>
      </c>
      <c r="G1576" s="23">
        <v>0.13006568703333335</v>
      </c>
    </row>
    <row r="1577" spans="1:7" ht="15" customHeight="1">
      <c r="A1577" s="26">
        <v>1988</v>
      </c>
      <c r="B1577" s="26">
        <v>11</v>
      </c>
      <c r="C1577" s="26">
        <v>5</v>
      </c>
      <c r="D1577" s="20">
        <v>0.20866152999999998</v>
      </c>
      <c r="G1577" s="23">
        <v>0.13006568703333335</v>
      </c>
    </row>
    <row r="1578" spans="1:7" ht="15" customHeight="1">
      <c r="A1578" s="26">
        <v>1989</v>
      </c>
      <c r="B1578" s="26">
        <v>3</v>
      </c>
      <c r="C1578" s="26">
        <v>21</v>
      </c>
      <c r="D1578" s="20">
        <v>0.20866152999999998</v>
      </c>
      <c r="G1578" s="23">
        <v>0.13006568703333335</v>
      </c>
    </row>
    <row r="1579" spans="1:7" ht="15" customHeight="1">
      <c r="A1579" s="26">
        <v>1989</v>
      </c>
      <c r="B1579" s="26">
        <v>7</v>
      </c>
      <c r="C1579" s="26">
        <v>24</v>
      </c>
      <c r="D1579" s="20">
        <v>0.20866152999999998</v>
      </c>
      <c r="G1579" s="23">
        <v>0.13006568703333335</v>
      </c>
    </row>
    <row r="1580" spans="1:7" ht="15" customHeight="1">
      <c r="A1580" s="26">
        <v>1990</v>
      </c>
      <c r="B1580" s="26">
        <v>6</v>
      </c>
      <c r="C1580" s="26">
        <v>15</v>
      </c>
      <c r="D1580" s="20">
        <v>0.20866152999999998</v>
      </c>
      <c r="G1580" s="23">
        <v>0.13006568703333335</v>
      </c>
    </row>
    <row r="1581" spans="1:7" ht="15" customHeight="1">
      <c r="A1581" s="26">
        <v>1994</v>
      </c>
      <c r="B1581" s="26">
        <v>1</v>
      </c>
      <c r="C1581" s="26">
        <v>8</v>
      </c>
      <c r="D1581" s="20">
        <v>0.20866152999999998</v>
      </c>
      <c r="G1581" s="23">
        <v>0.13006568703333335</v>
      </c>
    </row>
    <row r="1582" spans="1:7" ht="15" customHeight="1">
      <c r="A1582" s="26">
        <v>1994</v>
      </c>
      <c r="B1582" s="26">
        <v>7</v>
      </c>
      <c r="C1582" s="26">
        <v>14</v>
      </c>
      <c r="D1582" s="20">
        <v>0.20866152999999998</v>
      </c>
      <c r="G1582" s="23">
        <v>0.13006568703333335</v>
      </c>
    </row>
    <row r="1583" spans="1:7" ht="15" customHeight="1">
      <c r="A1583" s="26">
        <v>1994</v>
      </c>
      <c r="B1583" s="26">
        <v>10</v>
      </c>
      <c r="C1583" s="26">
        <v>9</v>
      </c>
      <c r="D1583" s="20">
        <v>0.20866152999999998</v>
      </c>
      <c r="G1583" s="23">
        <v>0.13006568703333335</v>
      </c>
    </row>
    <row r="1584" spans="1:7" ht="15" customHeight="1">
      <c r="A1584" s="26">
        <v>1995</v>
      </c>
      <c r="B1584" s="26">
        <v>4</v>
      </c>
      <c r="C1584" s="26">
        <v>24</v>
      </c>
      <c r="D1584" s="20">
        <v>0.20866152999999998</v>
      </c>
      <c r="G1584" s="23">
        <v>0.13006568703333335</v>
      </c>
    </row>
    <row r="1585" spans="1:7" ht="15" customHeight="1">
      <c r="A1585" s="26">
        <v>1996</v>
      </c>
      <c r="B1585" s="26">
        <v>2</v>
      </c>
      <c r="C1585" s="26">
        <v>8</v>
      </c>
      <c r="D1585" s="20">
        <v>0.20866152999999998</v>
      </c>
      <c r="G1585" s="23">
        <v>0.13006568703333335</v>
      </c>
    </row>
    <row r="1586" spans="1:7" ht="15" customHeight="1">
      <c r="A1586" s="26">
        <v>1996</v>
      </c>
      <c r="B1586" s="26">
        <v>4</v>
      </c>
      <c r="C1586" s="26">
        <v>16</v>
      </c>
      <c r="D1586" s="20">
        <v>0.20866152999999998</v>
      </c>
      <c r="G1586" s="23">
        <v>0.13006568703333335</v>
      </c>
    </row>
    <row r="1587" spans="1:7" ht="15" customHeight="1">
      <c r="A1587" s="26">
        <v>1998</v>
      </c>
      <c r="B1587" s="26">
        <v>12</v>
      </c>
      <c r="C1587" s="26">
        <v>9</v>
      </c>
      <c r="D1587" s="20">
        <v>0.20866152999999998</v>
      </c>
      <c r="G1587" s="23">
        <v>0.13006568703333335</v>
      </c>
    </row>
    <row r="1588" spans="1:7" ht="15" customHeight="1">
      <c r="A1588" s="26">
        <v>2002</v>
      </c>
      <c r="B1588" s="26">
        <v>3</v>
      </c>
      <c r="C1588" s="26">
        <v>13</v>
      </c>
      <c r="D1588" s="20">
        <v>0.20866152999999998</v>
      </c>
      <c r="G1588" s="23">
        <v>0.13006568703333335</v>
      </c>
    </row>
    <row r="1589" spans="1:7" ht="15" customHeight="1">
      <c r="A1589" s="26">
        <v>2003</v>
      </c>
      <c r="B1589" s="26">
        <v>2</v>
      </c>
      <c r="C1589" s="26">
        <v>4</v>
      </c>
      <c r="D1589" s="20">
        <v>0.20866152999999998</v>
      </c>
      <c r="G1589" s="23">
        <v>0.13006568703333335</v>
      </c>
    </row>
    <row r="1590" spans="1:7" ht="15" customHeight="1">
      <c r="A1590" s="26">
        <v>2004</v>
      </c>
      <c r="B1590" s="26">
        <v>9</v>
      </c>
      <c r="C1590" s="26">
        <v>15</v>
      </c>
      <c r="D1590" s="20">
        <v>0.20866152999999998</v>
      </c>
      <c r="G1590" s="23">
        <v>0.13006568703333335</v>
      </c>
    </row>
    <row r="1591" spans="1:7" ht="15" customHeight="1">
      <c r="A1591" s="26">
        <v>2004</v>
      </c>
      <c r="B1591" s="26">
        <v>10</v>
      </c>
      <c r="C1591" s="26">
        <v>20</v>
      </c>
      <c r="D1591" s="20">
        <v>0.20866152999999998</v>
      </c>
      <c r="G1591" s="23">
        <v>0.13006568703333335</v>
      </c>
    </row>
    <row r="1592" spans="1:7" ht="15" customHeight="1">
      <c r="A1592" s="26">
        <v>2005</v>
      </c>
      <c r="B1592" s="26">
        <v>4</v>
      </c>
      <c r="C1592" s="26">
        <v>8</v>
      </c>
      <c r="D1592" s="20">
        <v>0.20866152999999998</v>
      </c>
      <c r="G1592" s="23">
        <v>0.13006568703333335</v>
      </c>
    </row>
    <row r="1593" spans="1:7" ht="15" customHeight="1">
      <c r="A1593" s="26">
        <v>2005</v>
      </c>
      <c r="B1593" s="26">
        <v>12</v>
      </c>
      <c r="C1593" s="26">
        <v>4</v>
      </c>
      <c r="D1593" s="20">
        <v>0.20866152999999998</v>
      </c>
      <c r="G1593" s="23">
        <v>0.13006568703333335</v>
      </c>
    </row>
    <row r="1594" spans="1:7" ht="15" customHeight="1">
      <c r="A1594" s="26">
        <v>2012</v>
      </c>
      <c r="B1594" s="26">
        <v>7</v>
      </c>
      <c r="C1594" s="26">
        <v>21</v>
      </c>
      <c r="D1594" s="20">
        <v>0.20866152999999998</v>
      </c>
      <c r="G1594" s="23">
        <v>0.13006568703333335</v>
      </c>
    </row>
    <row r="1595" spans="1:7" ht="15" customHeight="1">
      <c r="A1595" s="26">
        <v>1985</v>
      </c>
      <c r="B1595" s="26">
        <v>10</v>
      </c>
      <c r="C1595" s="26">
        <v>2</v>
      </c>
      <c r="D1595" s="20">
        <v>0.20078750999999997</v>
      </c>
      <c r="G1595" s="23">
        <v>0.1251575479</v>
      </c>
    </row>
    <row r="1596" spans="1:7" ht="15" customHeight="1">
      <c r="A1596" s="26">
        <v>1987</v>
      </c>
      <c r="B1596" s="26">
        <v>4</v>
      </c>
      <c r="C1596" s="26">
        <v>25</v>
      </c>
      <c r="D1596" s="20">
        <v>0.20078750999999997</v>
      </c>
      <c r="G1596" s="23">
        <v>0.1251575479</v>
      </c>
    </row>
    <row r="1597" spans="1:7" ht="15" customHeight="1">
      <c r="A1597" s="26">
        <v>1988</v>
      </c>
      <c r="B1597" s="26">
        <v>2</v>
      </c>
      <c r="C1597" s="26">
        <v>4</v>
      </c>
      <c r="D1597" s="20">
        <v>0.20078750999999997</v>
      </c>
      <c r="G1597" s="23">
        <v>0.1251575479</v>
      </c>
    </row>
    <row r="1598" spans="1:7" ht="15" customHeight="1">
      <c r="A1598" s="26">
        <v>1989</v>
      </c>
      <c r="B1598" s="26">
        <v>11</v>
      </c>
      <c r="C1598" s="26">
        <v>22</v>
      </c>
      <c r="D1598" s="20">
        <v>0.20078750999999997</v>
      </c>
      <c r="G1598" s="23">
        <v>0.1251575479</v>
      </c>
    </row>
    <row r="1599" spans="1:7" ht="15" customHeight="1">
      <c r="A1599" s="26">
        <v>1989</v>
      </c>
      <c r="B1599" s="26">
        <v>12</v>
      </c>
      <c r="C1599" s="26">
        <v>13</v>
      </c>
      <c r="D1599" s="20">
        <v>0.20078750999999997</v>
      </c>
      <c r="G1599" s="23">
        <v>0.1251575479</v>
      </c>
    </row>
    <row r="1600" spans="1:7" ht="15" customHeight="1">
      <c r="A1600" s="26">
        <v>1990</v>
      </c>
      <c r="B1600" s="26">
        <v>1</v>
      </c>
      <c r="C1600" s="26">
        <v>1</v>
      </c>
      <c r="D1600" s="20">
        <v>0.20078750999999997</v>
      </c>
      <c r="G1600" s="23">
        <v>0.1251575479</v>
      </c>
    </row>
    <row r="1601" spans="1:7" ht="15" customHeight="1">
      <c r="A1601" s="26">
        <v>1990</v>
      </c>
      <c r="B1601" s="26">
        <v>12</v>
      </c>
      <c r="C1601" s="26">
        <v>18</v>
      </c>
      <c r="D1601" s="20">
        <v>0.20078750999999997</v>
      </c>
      <c r="G1601" s="23">
        <v>0.1251575479</v>
      </c>
    </row>
    <row r="1602" spans="1:7" ht="15" customHeight="1">
      <c r="A1602" s="26">
        <v>1992</v>
      </c>
      <c r="B1602" s="26">
        <v>8</v>
      </c>
      <c r="C1602" s="26">
        <v>28</v>
      </c>
      <c r="D1602" s="20">
        <v>0.20078750999999997</v>
      </c>
      <c r="G1602" s="23">
        <v>0.1251575479</v>
      </c>
    </row>
    <row r="1603" spans="1:7" ht="15" customHeight="1">
      <c r="A1603" s="26">
        <v>1992</v>
      </c>
      <c r="B1603" s="26">
        <v>12</v>
      </c>
      <c r="C1603" s="26">
        <v>20</v>
      </c>
      <c r="D1603" s="20">
        <v>0.20078750999999997</v>
      </c>
      <c r="G1603" s="23">
        <v>0.1251575479</v>
      </c>
    </row>
    <row r="1604" spans="1:7" ht="15" customHeight="1">
      <c r="A1604" s="26">
        <v>1994</v>
      </c>
      <c r="B1604" s="26">
        <v>1</v>
      </c>
      <c r="C1604" s="26">
        <v>25</v>
      </c>
      <c r="D1604" s="20">
        <v>0.20078750999999997</v>
      </c>
      <c r="G1604" s="23">
        <v>0.1251575479</v>
      </c>
    </row>
    <row r="1605" spans="1:7" ht="15" customHeight="1">
      <c r="A1605" s="26">
        <v>1994</v>
      </c>
      <c r="B1605" s="26">
        <v>4</v>
      </c>
      <c r="C1605" s="26">
        <v>16</v>
      </c>
      <c r="D1605" s="20">
        <v>0.20078750999999997</v>
      </c>
      <c r="G1605" s="23">
        <v>0.1251575479</v>
      </c>
    </row>
    <row r="1606" spans="1:7" ht="15" customHeight="1">
      <c r="A1606" s="26">
        <v>1995</v>
      </c>
      <c r="B1606" s="26">
        <v>10</v>
      </c>
      <c r="C1606" s="26">
        <v>20</v>
      </c>
      <c r="D1606" s="20">
        <v>0.20078750999999997</v>
      </c>
      <c r="G1606" s="23">
        <v>0.1251575479</v>
      </c>
    </row>
    <row r="1607" spans="1:7" ht="15" customHeight="1">
      <c r="A1607" s="26">
        <v>1996</v>
      </c>
      <c r="B1607" s="26">
        <v>3</v>
      </c>
      <c r="C1607" s="26">
        <v>29</v>
      </c>
      <c r="D1607" s="20">
        <v>0.20078750999999997</v>
      </c>
      <c r="G1607" s="23">
        <v>0.1251575479</v>
      </c>
    </row>
    <row r="1608" spans="1:7" ht="15" customHeight="1">
      <c r="A1608" s="26">
        <v>1996</v>
      </c>
      <c r="B1608" s="26">
        <v>6</v>
      </c>
      <c r="C1608" s="26">
        <v>4</v>
      </c>
      <c r="D1608" s="20">
        <v>0.20078750999999997</v>
      </c>
      <c r="G1608" s="23">
        <v>0.1251575479</v>
      </c>
    </row>
    <row r="1609" spans="1:7" ht="15" customHeight="1">
      <c r="A1609" s="26">
        <v>1996</v>
      </c>
      <c r="B1609" s="26">
        <v>7</v>
      </c>
      <c r="C1609" s="26">
        <v>29</v>
      </c>
      <c r="D1609" s="20">
        <v>0.20078750999999997</v>
      </c>
      <c r="G1609" s="23">
        <v>0.1251575479</v>
      </c>
    </row>
    <row r="1610" spans="1:7" ht="15" customHeight="1">
      <c r="A1610" s="26">
        <v>1996</v>
      </c>
      <c r="B1610" s="26">
        <v>11</v>
      </c>
      <c r="C1610" s="26">
        <v>30</v>
      </c>
      <c r="D1610" s="20">
        <v>0.20078750999999997</v>
      </c>
      <c r="G1610" s="23">
        <v>0.1251575479</v>
      </c>
    </row>
    <row r="1611" spans="1:7" ht="15" customHeight="1">
      <c r="A1611" s="26">
        <v>1997</v>
      </c>
      <c r="B1611" s="26">
        <v>12</v>
      </c>
      <c r="C1611" s="26">
        <v>10</v>
      </c>
      <c r="D1611" s="20">
        <v>0.20078750999999997</v>
      </c>
      <c r="G1611" s="23">
        <v>0.1251575479</v>
      </c>
    </row>
    <row r="1612" spans="1:7" ht="15" customHeight="1">
      <c r="A1612" s="26">
        <v>1998</v>
      </c>
      <c r="B1612" s="26">
        <v>11</v>
      </c>
      <c r="C1612" s="26">
        <v>11</v>
      </c>
      <c r="D1612" s="20">
        <v>0.20078750999999997</v>
      </c>
      <c r="G1612" s="23">
        <v>0.1251575479</v>
      </c>
    </row>
    <row r="1613" spans="1:7" ht="15" customHeight="1">
      <c r="A1613" s="26">
        <v>1999</v>
      </c>
      <c r="B1613" s="26">
        <v>9</v>
      </c>
      <c r="C1613" s="26">
        <v>8</v>
      </c>
      <c r="D1613" s="20">
        <v>0.20078750999999997</v>
      </c>
      <c r="G1613" s="23">
        <v>0.1251575479</v>
      </c>
    </row>
    <row r="1614" spans="1:7" ht="15" customHeight="1">
      <c r="A1614" s="26">
        <v>2000</v>
      </c>
      <c r="B1614" s="26">
        <v>1</v>
      </c>
      <c r="C1614" s="26">
        <v>20</v>
      </c>
      <c r="D1614" s="20">
        <v>0.20078750999999997</v>
      </c>
      <c r="G1614" s="23">
        <v>0.1251575479</v>
      </c>
    </row>
    <row r="1615" spans="1:7" ht="15" customHeight="1">
      <c r="A1615" s="26">
        <v>2001</v>
      </c>
      <c r="B1615" s="26">
        <v>1</v>
      </c>
      <c r="C1615" s="26">
        <v>8</v>
      </c>
      <c r="D1615" s="20">
        <v>0.20078750999999997</v>
      </c>
      <c r="G1615" s="23">
        <v>0.1251575479</v>
      </c>
    </row>
    <row r="1616" spans="1:7" ht="15" customHeight="1">
      <c r="A1616" s="26">
        <v>2001</v>
      </c>
      <c r="B1616" s="26">
        <v>6</v>
      </c>
      <c r="C1616" s="26">
        <v>15</v>
      </c>
      <c r="D1616" s="20">
        <v>0.20078750999999997</v>
      </c>
      <c r="G1616" s="23">
        <v>0.1251575479</v>
      </c>
    </row>
    <row r="1617" spans="1:7" ht="15" customHeight="1">
      <c r="A1617" s="26">
        <v>2001</v>
      </c>
      <c r="B1617" s="26">
        <v>7</v>
      </c>
      <c r="C1617" s="26">
        <v>18</v>
      </c>
      <c r="D1617" s="20">
        <v>0.20078750999999997</v>
      </c>
      <c r="G1617" s="23">
        <v>0.1251575479</v>
      </c>
    </row>
    <row r="1618" spans="1:7" ht="15" customHeight="1">
      <c r="A1618" s="26">
        <v>2001</v>
      </c>
      <c r="B1618" s="26">
        <v>10</v>
      </c>
      <c r="C1618" s="26">
        <v>16</v>
      </c>
      <c r="D1618" s="20">
        <v>0.20078750999999997</v>
      </c>
      <c r="G1618" s="23">
        <v>0.1251575479</v>
      </c>
    </row>
    <row r="1619" spans="1:7" ht="15" customHeight="1">
      <c r="A1619" s="26">
        <v>2001</v>
      </c>
      <c r="B1619" s="26">
        <v>12</v>
      </c>
      <c r="C1619" s="26">
        <v>24</v>
      </c>
      <c r="D1619" s="20">
        <v>0.20078750999999997</v>
      </c>
      <c r="G1619" s="23">
        <v>0.1251575479</v>
      </c>
    </row>
    <row r="1620" spans="1:7" ht="15" customHeight="1">
      <c r="A1620" s="26">
        <v>2002</v>
      </c>
      <c r="B1620" s="26">
        <v>6</v>
      </c>
      <c r="C1620" s="26">
        <v>27</v>
      </c>
      <c r="D1620" s="20">
        <v>0.20078750999999997</v>
      </c>
      <c r="G1620" s="23">
        <v>0.1251575479</v>
      </c>
    </row>
    <row r="1621" spans="1:7" ht="15" customHeight="1">
      <c r="A1621" s="26">
        <v>2002</v>
      </c>
      <c r="B1621" s="26">
        <v>6</v>
      </c>
      <c r="C1621" s="26">
        <v>28</v>
      </c>
      <c r="D1621" s="20">
        <v>0.20078750999999997</v>
      </c>
      <c r="G1621" s="23">
        <v>0.1251575479</v>
      </c>
    </row>
    <row r="1622" spans="1:7" ht="15" customHeight="1">
      <c r="A1622" s="26">
        <v>2002</v>
      </c>
      <c r="B1622" s="26">
        <v>12</v>
      </c>
      <c r="C1622" s="26">
        <v>24</v>
      </c>
      <c r="D1622" s="20">
        <v>0.20078750999999997</v>
      </c>
      <c r="G1622" s="23">
        <v>0.1251575479</v>
      </c>
    </row>
    <row r="1623" spans="1:7" ht="15" customHeight="1">
      <c r="A1623" s="26">
        <v>2003</v>
      </c>
      <c r="B1623" s="26">
        <v>1</v>
      </c>
      <c r="C1623" s="26">
        <v>5</v>
      </c>
      <c r="D1623" s="20">
        <v>0.20078750999999997</v>
      </c>
      <c r="G1623" s="23">
        <v>0.1251575479</v>
      </c>
    </row>
    <row r="1624" spans="1:7" ht="15" customHeight="1">
      <c r="A1624" s="26">
        <v>2003</v>
      </c>
      <c r="B1624" s="26">
        <v>8</v>
      </c>
      <c r="C1624" s="26">
        <v>17</v>
      </c>
      <c r="D1624" s="20">
        <v>0.20078750999999997</v>
      </c>
      <c r="G1624" s="23">
        <v>0.1251575479</v>
      </c>
    </row>
    <row r="1625" spans="1:7" ht="15" customHeight="1">
      <c r="A1625" s="26">
        <v>2004</v>
      </c>
      <c r="B1625" s="26">
        <v>5</v>
      </c>
      <c r="C1625" s="26">
        <v>7</v>
      </c>
      <c r="D1625" s="20">
        <v>0.20078750999999997</v>
      </c>
      <c r="G1625" s="23">
        <v>0.1251575479</v>
      </c>
    </row>
    <row r="1626" spans="1:7" ht="15" customHeight="1">
      <c r="A1626" s="26">
        <v>2004</v>
      </c>
      <c r="B1626" s="26">
        <v>5</v>
      </c>
      <c r="C1626" s="26">
        <v>28</v>
      </c>
      <c r="D1626" s="20">
        <v>0.20078750999999997</v>
      </c>
      <c r="G1626" s="23">
        <v>0.1251575479</v>
      </c>
    </row>
    <row r="1627" spans="1:7" ht="15" customHeight="1">
      <c r="A1627" s="26">
        <v>2004</v>
      </c>
      <c r="B1627" s="26">
        <v>11</v>
      </c>
      <c r="C1627" s="26">
        <v>24</v>
      </c>
      <c r="D1627" s="20">
        <v>0.20078750999999997</v>
      </c>
      <c r="G1627" s="23">
        <v>0.1251575479</v>
      </c>
    </row>
    <row r="1628" spans="1:7" ht="15" customHeight="1">
      <c r="A1628" s="26">
        <v>2006</v>
      </c>
      <c r="B1628" s="26">
        <v>1</v>
      </c>
      <c r="C1628" s="26">
        <v>11</v>
      </c>
      <c r="D1628" s="20">
        <v>0.20078750999999997</v>
      </c>
      <c r="G1628" s="23">
        <v>0.1251575479</v>
      </c>
    </row>
    <row r="1629" spans="1:7" ht="15" customHeight="1">
      <c r="A1629" s="26">
        <v>2006</v>
      </c>
      <c r="B1629" s="26">
        <v>10</v>
      </c>
      <c r="C1629" s="26">
        <v>1</v>
      </c>
      <c r="D1629" s="20">
        <v>0.20078750999999997</v>
      </c>
      <c r="G1629" s="23">
        <v>0.1251575479</v>
      </c>
    </row>
    <row r="1630" spans="1:7" ht="15" customHeight="1">
      <c r="A1630" s="26">
        <v>2007</v>
      </c>
      <c r="B1630" s="26">
        <v>8</v>
      </c>
      <c r="C1630" s="26">
        <v>26</v>
      </c>
      <c r="D1630" s="20">
        <v>0.20078750999999997</v>
      </c>
      <c r="G1630" s="23">
        <v>0.1251575479</v>
      </c>
    </row>
    <row r="1631" spans="1:7" ht="15" customHeight="1">
      <c r="A1631" s="26">
        <v>2008</v>
      </c>
      <c r="B1631" s="26">
        <v>1</v>
      </c>
      <c r="C1631" s="26">
        <v>6</v>
      </c>
      <c r="D1631" s="20">
        <v>0.20078750999999997</v>
      </c>
      <c r="G1631" s="23">
        <v>0.1251575479</v>
      </c>
    </row>
    <row r="1632" spans="1:7" ht="15" customHeight="1">
      <c r="A1632" s="26">
        <v>2008</v>
      </c>
      <c r="B1632" s="26">
        <v>8</v>
      </c>
      <c r="C1632" s="26">
        <v>14</v>
      </c>
      <c r="D1632" s="20">
        <v>0.20078750999999997</v>
      </c>
      <c r="G1632" s="23">
        <v>0.1251575479</v>
      </c>
    </row>
    <row r="1633" spans="1:7" ht="15" customHeight="1">
      <c r="A1633" s="26">
        <v>2010</v>
      </c>
      <c r="B1633" s="26">
        <v>2</v>
      </c>
      <c r="C1633" s="26">
        <v>2</v>
      </c>
      <c r="D1633" s="20">
        <v>0.20078750999999997</v>
      </c>
      <c r="G1633" s="23">
        <v>0.1251575479</v>
      </c>
    </row>
    <row r="1634" spans="1:7" ht="15" customHeight="1">
      <c r="A1634" s="26">
        <v>2010</v>
      </c>
      <c r="B1634" s="26">
        <v>9</v>
      </c>
      <c r="C1634" s="26">
        <v>27</v>
      </c>
      <c r="D1634" s="20">
        <v>0.20078750999999997</v>
      </c>
      <c r="G1634" s="23">
        <v>0.1251575479</v>
      </c>
    </row>
    <row r="1635" spans="1:7" ht="15" customHeight="1">
      <c r="A1635" s="26">
        <v>2011</v>
      </c>
      <c r="B1635" s="26">
        <v>5</v>
      </c>
      <c r="C1635" s="26">
        <v>18</v>
      </c>
      <c r="D1635" s="20">
        <v>0.20078750999999997</v>
      </c>
      <c r="G1635" s="23">
        <v>0.1251575479</v>
      </c>
    </row>
    <row r="1636" spans="1:7" ht="15" customHeight="1">
      <c r="A1636" s="26">
        <v>2011</v>
      </c>
      <c r="B1636" s="26">
        <v>6</v>
      </c>
      <c r="C1636" s="26">
        <v>17</v>
      </c>
      <c r="D1636" s="20">
        <v>0.20078750999999997</v>
      </c>
      <c r="G1636" s="23">
        <v>0.1251575479</v>
      </c>
    </row>
    <row r="1637" spans="1:7" ht="15" customHeight="1">
      <c r="A1637" s="26">
        <v>2011</v>
      </c>
      <c r="B1637" s="26">
        <v>7</v>
      </c>
      <c r="C1637" s="26">
        <v>25</v>
      </c>
      <c r="D1637" s="20">
        <v>0.20078750999999997</v>
      </c>
      <c r="G1637" s="23">
        <v>0.1251575479</v>
      </c>
    </row>
    <row r="1638" spans="1:7" ht="15" customHeight="1">
      <c r="A1638" s="26">
        <v>2012</v>
      </c>
      <c r="B1638" s="26">
        <v>3</v>
      </c>
      <c r="C1638" s="26">
        <v>25</v>
      </c>
      <c r="D1638" s="20">
        <v>0.20078750999999997</v>
      </c>
      <c r="G1638" s="23">
        <v>0.1251575479</v>
      </c>
    </row>
    <row r="1639" spans="1:7" ht="15" customHeight="1">
      <c r="A1639" s="26">
        <v>2012</v>
      </c>
      <c r="B1639" s="26">
        <v>8</v>
      </c>
      <c r="C1639" s="26">
        <v>14</v>
      </c>
      <c r="D1639" s="20">
        <v>0.20078750999999997</v>
      </c>
      <c r="G1639" s="23">
        <v>0.1251575479</v>
      </c>
    </row>
    <row r="1640" spans="1:7" ht="15" customHeight="1">
      <c r="A1640" s="26">
        <v>1984</v>
      </c>
      <c r="B1640" s="26">
        <v>8</v>
      </c>
      <c r="C1640" s="26">
        <v>12</v>
      </c>
      <c r="D1640" s="20">
        <v>0.18897647999999997</v>
      </c>
      <c r="G1640" s="23">
        <v>0.1177953392</v>
      </c>
    </row>
    <row r="1641" spans="1:7" ht="15" customHeight="1">
      <c r="A1641" s="26">
        <v>1985</v>
      </c>
      <c r="B1641" s="26">
        <v>1</v>
      </c>
      <c r="C1641" s="26">
        <v>5</v>
      </c>
      <c r="D1641" s="20">
        <v>0.18897647999999997</v>
      </c>
      <c r="G1641" s="23">
        <v>0.1177953392</v>
      </c>
    </row>
    <row r="1642" spans="1:7" ht="15" customHeight="1">
      <c r="A1642" s="26">
        <v>1987</v>
      </c>
      <c r="B1642" s="26">
        <v>6</v>
      </c>
      <c r="C1642" s="26">
        <v>20</v>
      </c>
      <c r="D1642" s="20">
        <v>0.18897647999999997</v>
      </c>
      <c r="G1642" s="23">
        <v>0.1177953392</v>
      </c>
    </row>
    <row r="1643" spans="1:7" ht="15" customHeight="1">
      <c r="A1643" s="26">
        <v>1987</v>
      </c>
      <c r="B1643" s="26">
        <v>12</v>
      </c>
      <c r="C1643" s="26">
        <v>26</v>
      </c>
      <c r="D1643" s="20">
        <v>0.18897647999999997</v>
      </c>
      <c r="G1643" s="23">
        <v>0.1177953392</v>
      </c>
    </row>
    <row r="1644" spans="1:7" ht="15" customHeight="1">
      <c r="A1644" s="26">
        <v>1988</v>
      </c>
      <c r="B1644" s="26">
        <v>12</v>
      </c>
      <c r="C1644" s="26">
        <v>9</v>
      </c>
      <c r="D1644" s="20">
        <v>0.18897647999999997</v>
      </c>
      <c r="G1644" s="23">
        <v>0.1177953392</v>
      </c>
    </row>
    <row r="1645" spans="1:7" ht="15" customHeight="1">
      <c r="A1645" s="26">
        <v>1989</v>
      </c>
      <c r="B1645" s="26">
        <v>3</v>
      </c>
      <c r="C1645" s="26">
        <v>5</v>
      </c>
      <c r="D1645" s="20">
        <v>0.18897647999999997</v>
      </c>
      <c r="G1645" s="23">
        <v>0.1177953392</v>
      </c>
    </row>
    <row r="1646" spans="1:7" ht="15" customHeight="1">
      <c r="A1646" s="26">
        <v>1989</v>
      </c>
      <c r="B1646" s="26">
        <v>5</v>
      </c>
      <c r="C1646" s="26">
        <v>12</v>
      </c>
      <c r="D1646" s="20">
        <v>0.18897647999999997</v>
      </c>
      <c r="G1646" s="23">
        <v>0.1177953392</v>
      </c>
    </row>
    <row r="1647" spans="1:7" ht="15" customHeight="1">
      <c r="A1647" s="26">
        <v>1989</v>
      </c>
      <c r="B1647" s="26">
        <v>5</v>
      </c>
      <c r="C1647" s="26">
        <v>27</v>
      </c>
      <c r="D1647" s="20">
        <v>0.18897647999999997</v>
      </c>
      <c r="G1647" s="23">
        <v>0.1177953392</v>
      </c>
    </row>
    <row r="1648" spans="1:7" ht="15" customHeight="1">
      <c r="A1648" s="26">
        <v>1994</v>
      </c>
      <c r="B1648" s="26">
        <v>4</v>
      </c>
      <c r="C1648" s="26">
        <v>10</v>
      </c>
      <c r="D1648" s="20">
        <v>0.18897647999999997</v>
      </c>
      <c r="G1648" s="23">
        <v>0.1177953392</v>
      </c>
    </row>
    <row r="1649" spans="1:7" ht="15" customHeight="1">
      <c r="A1649" s="26">
        <v>1996</v>
      </c>
      <c r="B1649" s="26">
        <v>12</v>
      </c>
      <c r="C1649" s="26">
        <v>24</v>
      </c>
      <c r="D1649" s="20">
        <v>0.18897647999999997</v>
      </c>
      <c r="G1649" s="23">
        <v>0.1177953392</v>
      </c>
    </row>
    <row r="1650" spans="1:7" ht="15" customHeight="1">
      <c r="A1650" s="26">
        <v>1997</v>
      </c>
      <c r="B1650" s="26">
        <v>9</v>
      </c>
      <c r="C1650" s="26">
        <v>2</v>
      </c>
      <c r="D1650" s="20">
        <v>0.18897647999999997</v>
      </c>
      <c r="G1650" s="23">
        <v>0.1177953392</v>
      </c>
    </row>
    <row r="1651" spans="1:7" ht="15" customHeight="1">
      <c r="A1651" s="26">
        <v>1999</v>
      </c>
      <c r="B1651" s="26">
        <v>1</v>
      </c>
      <c r="C1651" s="26">
        <v>14</v>
      </c>
      <c r="D1651" s="20">
        <v>0.18897647999999997</v>
      </c>
      <c r="G1651" s="23">
        <v>0.1177953392</v>
      </c>
    </row>
    <row r="1652" spans="1:7" ht="15" customHeight="1">
      <c r="A1652" s="26">
        <v>1999</v>
      </c>
      <c r="B1652" s="26">
        <v>7</v>
      </c>
      <c r="C1652" s="26">
        <v>24</v>
      </c>
      <c r="D1652" s="20">
        <v>0.18897647999999997</v>
      </c>
      <c r="G1652" s="23">
        <v>0.1177953392</v>
      </c>
    </row>
    <row r="1653" spans="1:7" ht="15" customHeight="1">
      <c r="A1653" s="26">
        <v>2000</v>
      </c>
      <c r="B1653" s="26">
        <v>2</v>
      </c>
      <c r="C1653" s="26">
        <v>19</v>
      </c>
      <c r="D1653" s="20">
        <v>0.18897647999999997</v>
      </c>
      <c r="G1653" s="23">
        <v>0.1177953392</v>
      </c>
    </row>
    <row r="1654" spans="1:7" ht="15" customHeight="1">
      <c r="A1654" s="26">
        <v>2001</v>
      </c>
      <c r="B1654" s="26">
        <v>5</v>
      </c>
      <c r="C1654" s="26">
        <v>21</v>
      </c>
      <c r="D1654" s="20">
        <v>0.18897647999999997</v>
      </c>
      <c r="G1654" s="23">
        <v>0.1177953392</v>
      </c>
    </row>
    <row r="1655" spans="1:7" ht="15" customHeight="1">
      <c r="A1655" s="26">
        <v>2002</v>
      </c>
      <c r="B1655" s="26">
        <v>2</v>
      </c>
      <c r="C1655" s="26">
        <v>7</v>
      </c>
      <c r="D1655" s="20">
        <v>0.18897647999999997</v>
      </c>
      <c r="G1655" s="23">
        <v>0.1177953392</v>
      </c>
    </row>
    <row r="1656" spans="1:7" ht="15" customHeight="1">
      <c r="A1656" s="26">
        <v>2002</v>
      </c>
      <c r="B1656" s="26">
        <v>3</v>
      </c>
      <c r="C1656" s="26">
        <v>10</v>
      </c>
      <c r="D1656" s="20">
        <v>0.18897647999999997</v>
      </c>
      <c r="G1656" s="23">
        <v>0.1177953392</v>
      </c>
    </row>
    <row r="1657" spans="1:7" ht="15" customHeight="1">
      <c r="A1657" s="26">
        <v>2002</v>
      </c>
      <c r="B1657" s="26">
        <v>4</v>
      </c>
      <c r="C1657" s="26">
        <v>27</v>
      </c>
      <c r="D1657" s="20">
        <v>0.18897647999999997</v>
      </c>
      <c r="G1657" s="23">
        <v>0.1177953392</v>
      </c>
    </row>
    <row r="1658" spans="1:7" ht="15" customHeight="1">
      <c r="A1658" s="26">
        <v>2003</v>
      </c>
      <c r="B1658" s="26">
        <v>5</v>
      </c>
      <c r="C1658" s="26">
        <v>23</v>
      </c>
      <c r="D1658" s="20">
        <v>0.18897647999999997</v>
      </c>
      <c r="G1658" s="23">
        <v>0.1177953392</v>
      </c>
    </row>
    <row r="1659" spans="1:7" ht="15" customHeight="1">
      <c r="A1659" s="26">
        <v>2003</v>
      </c>
      <c r="B1659" s="26">
        <v>9</v>
      </c>
      <c r="C1659" s="26">
        <v>1</v>
      </c>
      <c r="D1659" s="20">
        <v>0.18897647999999997</v>
      </c>
      <c r="G1659" s="23">
        <v>0.1177953392</v>
      </c>
    </row>
    <row r="1660" spans="1:7" ht="15" customHeight="1">
      <c r="A1660" s="26">
        <v>2006</v>
      </c>
      <c r="B1660" s="26">
        <v>1</v>
      </c>
      <c r="C1660" s="26">
        <v>22</v>
      </c>
      <c r="D1660" s="20">
        <v>0.18897647999999997</v>
      </c>
      <c r="G1660" s="23">
        <v>0.1177953392</v>
      </c>
    </row>
    <row r="1661" spans="1:7" ht="15" customHeight="1">
      <c r="A1661" s="26">
        <v>2007</v>
      </c>
      <c r="B1661" s="26">
        <v>1</v>
      </c>
      <c r="C1661" s="26">
        <v>5</v>
      </c>
      <c r="D1661" s="20">
        <v>0.18897647999999997</v>
      </c>
      <c r="G1661" s="23">
        <v>0.1177953392</v>
      </c>
    </row>
    <row r="1662" spans="1:7" ht="15" customHeight="1">
      <c r="A1662" s="26">
        <v>2007</v>
      </c>
      <c r="B1662" s="26">
        <v>3</v>
      </c>
      <c r="C1662" s="26">
        <v>1</v>
      </c>
      <c r="D1662" s="20">
        <v>0.18897647999999997</v>
      </c>
      <c r="G1662" s="23">
        <v>0.1177953392</v>
      </c>
    </row>
    <row r="1663" spans="1:7" ht="15" customHeight="1">
      <c r="A1663" s="26">
        <v>2008</v>
      </c>
      <c r="B1663" s="26">
        <v>8</v>
      </c>
      <c r="C1663" s="26">
        <v>29</v>
      </c>
      <c r="D1663" s="20">
        <v>0.18897647999999997</v>
      </c>
      <c r="G1663" s="23">
        <v>0.1177953392</v>
      </c>
    </row>
    <row r="1664" spans="1:7" ht="15" customHeight="1">
      <c r="A1664" s="26">
        <v>2009</v>
      </c>
      <c r="B1664" s="26">
        <v>9</v>
      </c>
      <c r="C1664" s="26">
        <v>15</v>
      </c>
      <c r="D1664" s="27">
        <v>0.18897647999999997</v>
      </c>
      <c r="E1664" s="49"/>
      <c r="G1664" s="23">
        <v>0.1177953392</v>
      </c>
    </row>
    <row r="1665" spans="1:7" ht="15" customHeight="1">
      <c r="A1665" s="26">
        <v>2011</v>
      </c>
      <c r="B1665" s="26">
        <v>1</v>
      </c>
      <c r="C1665" s="26">
        <v>18</v>
      </c>
      <c r="D1665" s="20">
        <v>0.18897647999999997</v>
      </c>
      <c r="G1665" s="23">
        <v>0.1177953392</v>
      </c>
    </row>
    <row r="1666" spans="1:7" ht="15" customHeight="1">
      <c r="A1666" s="26">
        <v>2011</v>
      </c>
      <c r="B1666" s="26">
        <v>3</v>
      </c>
      <c r="C1666" s="26">
        <v>21</v>
      </c>
      <c r="D1666" s="20">
        <v>0.18897647999999997</v>
      </c>
      <c r="G1666" s="23">
        <v>0.1177953392</v>
      </c>
    </row>
    <row r="1667" spans="1:7" ht="15" customHeight="1">
      <c r="A1667" s="26">
        <v>2011</v>
      </c>
      <c r="B1667" s="26">
        <v>4</v>
      </c>
      <c r="C1667" s="26">
        <v>12</v>
      </c>
      <c r="D1667" s="20">
        <v>0.18897647999999997</v>
      </c>
      <c r="G1667" s="23">
        <v>0.1177953392</v>
      </c>
    </row>
    <row r="1668" spans="1:7" ht="15" customHeight="1">
      <c r="A1668" s="26">
        <v>2011</v>
      </c>
      <c r="B1668" s="26">
        <v>5</v>
      </c>
      <c r="C1668" s="26">
        <v>16</v>
      </c>
      <c r="D1668" s="20">
        <v>0.18897647999999997</v>
      </c>
      <c r="G1668" s="23">
        <v>0.1177953392</v>
      </c>
    </row>
    <row r="1669" spans="1:7" ht="15" customHeight="1">
      <c r="A1669" s="26">
        <v>2012</v>
      </c>
      <c r="B1669" s="26">
        <v>7</v>
      </c>
      <c r="C1669" s="26">
        <v>20</v>
      </c>
      <c r="D1669" s="20">
        <v>0.18897647999999997</v>
      </c>
      <c r="G1669" s="23">
        <v>0.1177953392</v>
      </c>
    </row>
    <row r="1670" spans="1:7" ht="15" customHeight="1">
      <c r="A1670" s="26">
        <v>1983</v>
      </c>
      <c r="B1670" s="26">
        <v>1</v>
      </c>
      <c r="C1670" s="26">
        <v>5</v>
      </c>
      <c r="D1670" s="20">
        <v>0.18110245999999997</v>
      </c>
      <c r="G1670" s="23">
        <v>0.11288720006666665</v>
      </c>
    </row>
    <row r="1671" spans="1:7" ht="15" customHeight="1">
      <c r="A1671" s="26">
        <v>1983</v>
      </c>
      <c r="B1671" s="26">
        <v>2</v>
      </c>
      <c r="C1671" s="26">
        <v>23</v>
      </c>
      <c r="D1671" s="20">
        <v>0.18110245999999997</v>
      </c>
      <c r="G1671" s="23">
        <v>0.11288720006666665</v>
      </c>
    </row>
    <row r="1672" spans="1:7" ht="15" customHeight="1">
      <c r="A1672" s="26">
        <v>1983</v>
      </c>
      <c r="B1672" s="26">
        <v>11</v>
      </c>
      <c r="C1672" s="26">
        <v>3</v>
      </c>
      <c r="D1672" s="20">
        <v>0.18110245999999997</v>
      </c>
      <c r="G1672" s="23">
        <v>0.11288720006666665</v>
      </c>
    </row>
    <row r="1673" spans="1:7" ht="15" customHeight="1">
      <c r="A1673" s="26">
        <v>1984</v>
      </c>
      <c r="B1673" s="26">
        <v>11</v>
      </c>
      <c r="C1673" s="26">
        <v>11</v>
      </c>
      <c r="D1673" s="20">
        <v>0.18110245999999997</v>
      </c>
      <c r="G1673" s="23">
        <v>0.11288720006666665</v>
      </c>
    </row>
    <row r="1674" spans="1:7" ht="15" customHeight="1">
      <c r="A1674" s="26">
        <v>1988</v>
      </c>
      <c r="B1674" s="26">
        <v>12</v>
      </c>
      <c r="C1674" s="26">
        <v>23</v>
      </c>
      <c r="D1674" s="20">
        <v>0.18110245999999997</v>
      </c>
      <c r="G1674" s="23">
        <v>0.11288720006666665</v>
      </c>
    </row>
    <row r="1675" spans="1:7" ht="15" customHeight="1">
      <c r="A1675" s="26">
        <v>1989</v>
      </c>
      <c r="B1675" s="26">
        <v>1</v>
      </c>
      <c r="C1675" s="26">
        <v>30</v>
      </c>
      <c r="D1675" s="20">
        <v>0.18110245999999997</v>
      </c>
      <c r="G1675" s="23">
        <v>0.11288720006666665</v>
      </c>
    </row>
    <row r="1676" spans="1:7" ht="15" customHeight="1">
      <c r="A1676" s="26">
        <v>1989</v>
      </c>
      <c r="B1676" s="26">
        <v>9</v>
      </c>
      <c r="C1676" s="26">
        <v>23</v>
      </c>
      <c r="D1676" s="20">
        <v>0.18110245999999997</v>
      </c>
      <c r="G1676" s="23">
        <v>0.11288720006666665</v>
      </c>
    </row>
    <row r="1677" spans="1:7" ht="15" customHeight="1">
      <c r="A1677" s="26">
        <v>1990</v>
      </c>
      <c r="B1677" s="26">
        <v>5</v>
      </c>
      <c r="C1677" s="26">
        <v>4</v>
      </c>
      <c r="D1677" s="20">
        <v>0.18110245999999997</v>
      </c>
      <c r="G1677" s="23">
        <v>0.11288720006666665</v>
      </c>
    </row>
    <row r="1678" spans="1:7" ht="15" customHeight="1">
      <c r="A1678" s="26">
        <v>1991</v>
      </c>
      <c r="B1678" s="26">
        <v>4</v>
      </c>
      <c r="C1678" s="26">
        <v>15</v>
      </c>
      <c r="D1678" s="20">
        <v>0.18110245999999997</v>
      </c>
      <c r="G1678" s="23">
        <v>0.11288720006666665</v>
      </c>
    </row>
    <row r="1679" spans="1:7" ht="15" customHeight="1">
      <c r="A1679" s="26">
        <v>1991</v>
      </c>
      <c r="B1679" s="26">
        <v>6</v>
      </c>
      <c r="C1679" s="26">
        <v>23</v>
      </c>
      <c r="D1679" s="20">
        <v>0.18110245999999997</v>
      </c>
      <c r="G1679" s="23">
        <v>0.11288720006666665</v>
      </c>
    </row>
    <row r="1680" spans="1:7" ht="15" customHeight="1">
      <c r="A1680" s="26">
        <v>1993</v>
      </c>
      <c r="B1680" s="26">
        <v>9</v>
      </c>
      <c r="C1680" s="26">
        <v>4</v>
      </c>
      <c r="D1680" s="20">
        <v>0.18110245999999997</v>
      </c>
      <c r="G1680" s="23">
        <v>0.11288720006666665</v>
      </c>
    </row>
    <row r="1681" spans="1:7" ht="15" customHeight="1">
      <c r="A1681" s="26">
        <v>1993</v>
      </c>
      <c r="B1681" s="26">
        <v>9</v>
      </c>
      <c r="C1681" s="26">
        <v>17</v>
      </c>
      <c r="D1681" s="20">
        <v>0.18110245999999997</v>
      </c>
      <c r="G1681" s="23">
        <v>0.11288720006666665</v>
      </c>
    </row>
    <row r="1682" spans="1:7" ht="15" customHeight="1">
      <c r="A1682" s="26">
        <v>1993</v>
      </c>
      <c r="B1682" s="26">
        <v>9</v>
      </c>
      <c r="C1682" s="26">
        <v>18</v>
      </c>
      <c r="D1682" s="20">
        <v>0.18110245999999997</v>
      </c>
      <c r="G1682" s="23">
        <v>0.11288720006666665</v>
      </c>
    </row>
    <row r="1683" spans="1:7" ht="15" customHeight="1">
      <c r="A1683" s="26">
        <v>1994</v>
      </c>
      <c r="B1683" s="26">
        <v>2</v>
      </c>
      <c r="C1683" s="26">
        <v>10</v>
      </c>
      <c r="D1683" s="20">
        <v>0.18110245999999997</v>
      </c>
      <c r="G1683" s="23">
        <v>0.11288720006666665</v>
      </c>
    </row>
    <row r="1684" spans="1:7" ht="15" customHeight="1">
      <c r="A1684" s="26">
        <v>1995</v>
      </c>
      <c r="B1684" s="26">
        <v>6</v>
      </c>
      <c r="C1684" s="26">
        <v>3</v>
      </c>
      <c r="D1684" s="20">
        <v>0.18110245999999997</v>
      </c>
      <c r="G1684" s="23">
        <v>0.11288720006666665</v>
      </c>
    </row>
    <row r="1685" spans="1:7" ht="15" customHeight="1">
      <c r="A1685" s="26">
        <v>1996</v>
      </c>
      <c r="B1685" s="26">
        <v>7</v>
      </c>
      <c r="C1685" s="26">
        <v>3</v>
      </c>
      <c r="D1685" s="20">
        <v>0.18110245999999997</v>
      </c>
      <c r="G1685" s="23">
        <v>0.11288720006666665</v>
      </c>
    </row>
    <row r="1686" spans="1:7" ht="15" customHeight="1">
      <c r="A1686" s="26">
        <v>1996</v>
      </c>
      <c r="B1686" s="26">
        <v>12</v>
      </c>
      <c r="C1686" s="26">
        <v>19</v>
      </c>
      <c r="D1686" s="20">
        <v>0.18110245999999997</v>
      </c>
      <c r="G1686" s="23">
        <v>0.11288720006666665</v>
      </c>
    </row>
    <row r="1687" spans="1:7" ht="15" customHeight="1">
      <c r="A1687" s="26">
        <v>1997</v>
      </c>
      <c r="B1687" s="26">
        <v>11</v>
      </c>
      <c r="C1687" s="26">
        <v>2</v>
      </c>
      <c r="D1687" s="20">
        <v>0.18110245999999997</v>
      </c>
      <c r="G1687" s="23">
        <v>0.11288720006666665</v>
      </c>
    </row>
    <row r="1688" spans="1:7" ht="15" customHeight="1">
      <c r="A1688" s="26">
        <v>1997</v>
      </c>
      <c r="B1688" s="26">
        <v>12</v>
      </c>
      <c r="C1688" s="26">
        <v>29</v>
      </c>
      <c r="D1688" s="20">
        <v>0.18110245999999997</v>
      </c>
      <c r="G1688" s="23">
        <v>0.11288720006666665</v>
      </c>
    </row>
    <row r="1689" spans="1:7" ht="15" customHeight="1">
      <c r="A1689" s="26">
        <v>1998</v>
      </c>
      <c r="B1689" s="26">
        <v>11</v>
      </c>
      <c r="C1689" s="26">
        <v>3</v>
      </c>
      <c r="D1689" s="20">
        <v>0.18110245999999997</v>
      </c>
      <c r="G1689" s="23">
        <v>0.11288720006666665</v>
      </c>
    </row>
    <row r="1690" spans="1:7" ht="15" customHeight="1">
      <c r="A1690" s="26">
        <v>1999</v>
      </c>
      <c r="B1690" s="26">
        <v>10</v>
      </c>
      <c r="C1690" s="26">
        <v>22</v>
      </c>
      <c r="D1690" s="20">
        <v>0.18110245999999997</v>
      </c>
      <c r="G1690" s="23">
        <v>0.11288720006666665</v>
      </c>
    </row>
    <row r="1691" spans="1:7" ht="15" customHeight="1">
      <c r="A1691" s="26">
        <v>2000</v>
      </c>
      <c r="B1691" s="26">
        <v>3</v>
      </c>
      <c r="C1691" s="26">
        <v>12</v>
      </c>
      <c r="D1691" s="20">
        <v>0.18110245999999997</v>
      </c>
      <c r="G1691" s="23">
        <v>0.11288720006666665</v>
      </c>
    </row>
    <row r="1692" spans="1:7" ht="15" customHeight="1">
      <c r="A1692" s="26">
        <v>2000</v>
      </c>
      <c r="B1692" s="26">
        <v>4</v>
      </c>
      <c r="C1692" s="26">
        <v>15</v>
      </c>
      <c r="D1692" s="20">
        <v>0.18110245999999997</v>
      </c>
      <c r="G1692" s="23">
        <v>0.11288720006666665</v>
      </c>
    </row>
    <row r="1693" spans="1:7" ht="15" customHeight="1">
      <c r="A1693" s="26">
        <v>2001</v>
      </c>
      <c r="B1693" s="26">
        <v>2</v>
      </c>
      <c r="C1693" s="26">
        <v>22</v>
      </c>
      <c r="D1693" s="20">
        <v>0.18110245999999997</v>
      </c>
      <c r="G1693" s="23">
        <v>0.11288720006666665</v>
      </c>
    </row>
    <row r="1694" spans="1:7" ht="15" customHeight="1">
      <c r="A1694" s="26">
        <v>2001</v>
      </c>
      <c r="B1694" s="26">
        <v>3</v>
      </c>
      <c r="C1694" s="26">
        <v>20</v>
      </c>
      <c r="D1694" s="20">
        <v>0.18110245999999997</v>
      </c>
      <c r="G1694" s="23">
        <v>0.11288720006666665</v>
      </c>
    </row>
    <row r="1695" spans="1:7" ht="15" customHeight="1">
      <c r="A1695" s="26">
        <v>2001</v>
      </c>
      <c r="B1695" s="26">
        <v>4</v>
      </c>
      <c r="C1695" s="26">
        <v>16</v>
      </c>
      <c r="D1695" s="20">
        <v>0.18110245999999997</v>
      </c>
      <c r="G1695" s="23">
        <v>0.11288720006666665</v>
      </c>
    </row>
    <row r="1696" spans="1:7" ht="15" customHeight="1">
      <c r="A1696" s="26">
        <v>2001</v>
      </c>
      <c r="B1696" s="26">
        <v>7</v>
      </c>
      <c r="C1696" s="26">
        <v>5</v>
      </c>
      <c r="D1696" s="20">
        <v>0.18110245999999997</v>
      </c>
      <c r="G1696" s="23">
        <v>0.11288720006666665</v>
      </c>
    </row>
    <row r="1697" spans="1:7" ht="15" customHeight="1">
      <c r="A1697" s="26">
        <v>2001</v>
      </c>
      <c r="B1697" s="26">
        <v>8</v>
      </c>
      <c r="C1697" s="26">
        <v>12</v>
      </c>
      <c r="D1697" s="20">
        <v>0.18110245999999997</v>
      </c>
      <c r="G1697" s="23">
        <v>0.11288720006666665</v>
      </c>
    </row>
    <row r="1698" spans="1:7" ht="15" customHeight="1">
      <c r="A1698" s="26">
        <v>2003</v>
      </c>
      <c r="B1698" s="26">
        <v>4</v>
      </c>
      <c r="C1698" s="26">
        <v>11</v>
      </c>
      <c r="D1698" s="20">
        <v>0.18110245999999997</v>
      </c>
      <c r="G1698" s="23">
        <v>0.11288720006666665</v>
      </c>
    </row>
    <row r="1699" spans="1:7" ht="15" customHeight="1">
      <c r="A1699" s="26">
        <v>2005</v>
      </c>
      <c r="B1699" s="26">
        <v>7</v>
      </c>
      <c r="C1699" s="26">
        <v>1</v>
      </c>
      <c r="D1699" s="20">
        <v>0.18110245999999997</v>
      </c>
      <c r="G1699" s="23">
        <v>0.11288720006666665</v>
      </c>
    </row>
    <row r="1700" spans="1:7" ht="15" customHeight="1">
      <c r="A1700" s="26">
        <v>2005</v>
      </c>
      <c r="B1700" s="26">
        <v>11</v>
      </c>
      <c r="C1700" s="26">
        <v>22</v>
      </c>
      <c r="D1700" s="20">
        <v>0.18110245999999997</v>
      </c>
      <c r="G1700" s="23">
        <v>0.11288720006666665</v>
      </c>
    </row>
    <row r="1701" spans="1:7" ht="15" customHeight="1">
      <c r="A1701" s="26">
        <v>2006</v>
      </c>
      <c r="B1701" s="26">
        <v>4</v>
      </c>
      <c r="C1701" s="26">
        <v>7</v>
      </c>
      <c r="D1701" s="20">
        <v>0.18110245999999997</v>
      </c>
      <c r="G1701" s="23">
        <v>0.11288720006666665</v>
      </c>
    </row>
    <row r="1702" spans="1:7" ht="15" customHeight="1">
      <c r="A1702" s="26">
        <v>2006</v>
      </c>
      <c r="B1702" s="26">
        <v>6</v>
      </c>
      <c r="C1702" s="26">
        <v>9</v>
      </c>
      <c r="D1702" s="20">
        <v>0.18110245999999997</v>
      </c>
      <c r="G1702" s="23">
        <v>0.11288720006666665</v>
      </c>
    </row>
    <row r="1703" spans="1:7" ht="15" customHeight="1">
      <c r="A1703" s="26">
        <v>2008</v>
      </c>
      <c r="B1703" s="26">
        <v>1</v>
      </c>
      <c r="C1703" s="26">
        <v>10</v>
      </c>
      <c r="D1703" s="20">
        <v>0.18110245999999997</v>
      </c>
      <c r="G1703" s="23">
        <v>0.11288720006666665</v>
      </c>
    </row>
    <row r="1704" spans="1:7" ht="15" customHeight="1">
      <c r="A1704" s="26">
        <v>2008</v>
      </c>
      <c r="B1704" s="26">
        <v>2</v>
      </c>
      <c r="C1704" s="26">
        <v>12</v>
      </c>
      <c r="D1704" s="20">
        <v>0.18110245999999997</v>
      </c>
      <c r="G1704" s="23">
        <v>0.11288720006666665</v>
      </c>
    </row>
    <row r="1705" spans="1:7" ht="15" customHeight="1">
      <c r="A1705" s="26">
        <v>2008</v>
      </c>
      <c r="B1705" s="26">
        <v>3</v>
      </c>
      <c r="C1705" s="26">
        <v>8</v>
      </c>
      <c r="D1705" s="20">
        <v>0.18110245999999997</v>
      </c>
      <c r="G1705" s="23">
        <v>0.11288720006666665</v>
      </c>
    </row>
    <row r="1706" spans="1:7" ht="15" customHeight="1">
      <c r="A1706" s="26">
        <v>2008</v>
      </c>
      <c r="B1706" s="26">
        <v>9</v>
      </c>
      <c r="C1706" s="26">
        <v>9</v>
      </c>
      <c r="D1706" s="20">
        <v>0.18110245999999997</v>
      </c>
      <c r="G1706" s="23">
        <v>0.11288720006666665</v>
      </c>
    </row>
    <row r="1707" spans="1:7" ht="15" customHeight="1">
      <c r="A1707" s="26">
        <v>2008</v>
      </c>
      <c r="B1707" s="26">
        <v>10</v>
      </c>
      <c r="C1707" s="26">
        <v>27</v>
      </c>
      <c r="D1707" s="20">
        <v>0.18110245999999997</v>
      </c>
      <c r="G1707" s="23">
        <v>0.11288720006666665</v>
      </c>
    </row>
    <row r="1708" spans="1:7" ht="15" customHeight="1">
      <c r="A1708" s="26">
        <v>2009</v>
      </c>
      <c r="B1708" s="26">
        <v>4</v>
      </c>
      <c r="C1708" s="26">
        <v>1</v>
      </c>
      <c r="D1708" s="27">
        <v>0.18110245999999997</v>
      </c>
      <c r="E1708" s="49"/>
      <c r="G1708" s="23">
        <v>0.11288720006666665</v>
      </c>
    </row>
    <row r="1709" spans="1:7" ht="15" customHeight="1">
      <c r="A1709" s="26">
        <v>2009</v>
      </c>
      <c r="B1709" s="26">
        <v>11</v>
      </c>
      <c r="C1709" s="26">
        <v>25</v>
      </c>
      <c r="D1709" s="27">
        <v>0.18110245999999997</v>
      </c>
      <c r="E1709" s="49"/>
      <c r="G1709" s="23">
        <v>0.11288720006666665</v>
      </c>
    </row>
    <row r="1710" spans="1:7" ht="15" customHeight="1">
      <c r="A1710" s="26">
        <v>2009</v>
      </c>
      <c r="B1710" s="26">
        <v>11</v>
      </c>
      <c r="C1710" s="26">
        <v>30</v>
      </c>
      <c r="D1710" s="27">
        <v>0.18110245999999997</v>
      </c>
      <c r="E1710" s="49"/>
      <c r="G1710" s="23">
        <v>0.11288720006666665</v>
      </c>
    </row>
    <row r="1711" spans="1:7" ht="15" customHeight="1">
      <c r="A1711" s="26">
        <v>2010</v>
      </c>
      <c r="B1711" s="26">
        <v>8</v>
      </c>
      <c r="C1711" s="26">
        <v>13</v>
      </c>
      <c r="D1711" s="20">
        <v>0.18110245999999997</v>
      </c>
      <c r="G1711" s="23">
        <v>0.11288720006666665</v>
      </c>
    </row>
    <row r="1712" spans="1:7" ht="15" customHeight="1">
      <c r="A1712" s="26">
        <v>2011</v>
      </c>
      <c r="B1712" s="26">
        <v>10</v>
      </c>
      <c r="C1712" s="26">
        <v>2</v>
      </c>
      <c r="D1712" s="20">
        <v>0.18110245999999997</v>
      </c>
      <c r="G1712" s="23">
        <v>0.11288720006666665</v>
      </c>
    </row>
    <row r="1713" spans="1:7" ht="15" customHeight="1">
      <c r="A1713" s="26">
        <v>2012</v>
      </c>
      <c r="B1713" s="26">
        <v>12</v>
      </c>
      <c r="C1713" s="26">
        <v>29</v>
      </c>
      <c r="D1713" s="20">
        <v>0.18110245999999997</v>
      </c>
      <c r="G1713" s="23">
        <v>0.11288720006666665</v>
      </c>
    </row>
    <row r="1714" spans="1:7" ht="15" customHeight="1">
      <c r="A1714" s="26">
        <v>1983</v>
      </c>
      <c r="B1714" s="26">
        <v>8</v>
      </c>
      <c r="C1714" s="26">
        <v>6</v>
      </c>
      <c r="D1714" s="20">
        <v>0.16929142999999999</v>
      </c>
      <c r="G1714" s="23">
        <v>0.10552499136666667</v>
      </c>
    </row>
    <row r="1715" spans="1:7" ht="15" customHeight="1">
      <c r="A1715" s="26">
        <v>1984</v>
      </c>
      <c r="B1715" s="26">
        <v>7</v>
      </c>
      <c r="C1715" s="26">
        <v>22</v>
      </c>
      <c r="D1715" s="20">
        <v>0.16929142999999999</v>
      </c>
      <c r="G1715" s="23">
        <v>0.10552499136666667</v>
      </c>
    </row>
    <row r="1716" spans="1:7" ht="15" customHeight="1">
      <c r="A1716" s="26">
        <v>1985</v>
      </c>
      <c r="B1716" s="26">
        <v>6</v>
      </c>
      <c r="C1716" s="26">
        <v>15</v>
      </c>
      <c r="D1716" s="20">
        <v>0.16929142999999999</v>
      </c>
      <c r="G1716" s="23">
        <v>0.10552499136666667</v>
      </c>
    </row>
    <row r="1717" spans="1:7" ht="15" customHeight="1">
      <c r="A1717" s="26">
        <v>1985</v>
      </c>
      <c r="B1717" s="26">
        <v>8</v>
      </c>
      <c r="C1717" s="26">
        <v>20</v>
      </c>
      <c r="D1717" s="20">
        <v>0.16929142999999999</v>
      </c>
      <c r="G1717" s="23">
        <v>0.10552499136666667</v>
      </c>
    </row>
    <row r="1718" spans="1:7" ht="15" customHeight="1">
      <c r="A1718" s="26">
        <v>1986</v>
      </c>
      <c r="B1718" s="26">
        <v>3</v>
      </c>
      <c r="C1718" s="26">
        <v>13</v>
      </c>
      <c r="D1718" s="20">
        <v>0.16929142999999999</v>
      </c>
      <c r="G1718" s="23">
        <v>0.10552499136666667</v>
      </c>
    </row>
    <row r="1719" spans="1:7" ht="15" customHeight="1">
      <c r="A1719" s="26">
        <v>1987</v>
      </c>
      <c r="B1719" s="26">
        <v>5</v>
      </c>
      <c r="C1719" s="26">
        <v>12</v>
      </c>
      <c r="D1719" s="20">
        <v>0.16929142999999999</v>
      </c>
      <c r="G1719" s="23">
        <v>0.10552499136666667</v>
      </c>
    </row>
    <row r="1720" spans="1:7" ht="15" customHeight="1">
      <c r="A1720" s="26">
        <v>1987</v>
      </c>
      <c r="B1720" s="26">
        <v>5</v>
      </c>
      <c r="C1720" s="26">
        <v>20</v>
      </c>
      <c r="D1720" s="20">
        <v>0.16929142999999999</v>
      </c>
      <c r="G1720" s="23">
        <v>0.10552499136666667</v>
      </c>
    </row>
    <row r="1721" spans="1:7" ht="15" customHeight="1">
      <c r="A1721" s="26">
        <v>1987</v>
      </c>
      <c r="B1721" s="26">
        <v>12</v>
      </c>
      <c r="C1721" s="26">
        <v>25</v>
      </c>
      <c r="D1721" s="20">
        <v>0.16929142999999999</v>
      </c>
      <c r="G1721" s="23">
        <v>0.10552499136666667</v>
      </c>
    </row>
    <row r="1722" spans="1:7" ht="15" customHeight="1">
      <c r="A1722" s="26">
        <v>1988</v>
      </c>
      <c r="B1722" s="26">
        <v>6</v>
      </c>
      <c r="C1722" s="26">
        <v>9</v>
      </c>
      <c r="D1722" s="20">
        <v>0.16929142999999999</v>
      </c>
      <c r="G1722" s="23">
        <v>0.10552499136666667</v>
      </c>
    </row>
    <row r="1723" spans="1:7" ht="15" customHeight="1">
      <c r="A1723" s="26">
        <v>1989</v>
      </c>
      <c r="B1723" s="26">
        <v>2</v>
      </c>
      <c r="C1723" s="26">
        <v>16</v>
      </c>
      <c r="D1723" s="20">
        <v>0.16929142999999999</v>
      </c>
      <c r="G1723" s="23">
        <v>0.10552499136666667</v>
      </c>
    </row>
    <row r="1724" spans="1:7" ht="15" customHeight="1">
      <c r="A1724" s="26">
        <v>1989</v>
      </c>
      <c r="B1724" s="26">
        <v>3</v>
      </c>
      <c r="C1724" s="26">
        <v>18</v>
      </c>
      <c r="D1724" s="20">
        <v>0.16929142999999999</v>
      </c>
      <c r="G1724" s="23">
        <v>0.10552499136666667</v>
      </c>
    </row>
    <row r="1725" spans="1:7" ht="15" customHeight="1">
      <c r="A1725" s="26">
        <v>1990</v>
      </c>
      <c r="B1725" s="26">
        <v>4</v>
      </c>
      <c r="C1725" s="26">
        <v>21</v>
      </c>
      <c r="D1725" s="20">
        <v>0.16929142999999999</v>
      </c>
      <c r="G1725" s="23">
        <v>0.10552499136666667</v>
      </c>
    </row>
    <row r="1726" spans="1:7" ht="15" customHeight="1">
      <c r="A1726" s="26">
        <v>1990</v>
      </c>
      <c r="B1726" s="26">
        <v>9</v>
      </c>
      <c r="C1726" s="26">
        <v>22</v>
      </c>
      <c r="D1726" s="20">
        <v>0.16929142999999999</v>
      </c>
      <c r="G1726" s="23">
        <v>0.10552499136666667</v>
      </c>
    </row>
    <row r="1727" spans="1:7" ht="15" customHeight="1">
      <c r="A1727" s="26">
        <v>1991</v>
      </c>
      <c r="B1727" s="26">
        <v>3</v>
      </c>
      <c r="C1727" s="26">
        <v>13</v>
      </c>
      <c r="D1727" s="20">
        <v>0.16929142999999999</v>
      </c>
      <c r="G1727" s="23">
        <v>0.10552499136666667</v>
      </c>
    </row>
    <row r="1728" spans="1:7" ht="15" customHeight="1">
      <c r="A1728" s="26">
        <v>1993</v>
      </c>
      <c r="B1728" s="26">
        <v>5</v>
      </c>
      <c r="C1728" s="26">
        <v>19</v>
      </c>
      <c r="D1728" s="20">
        <v>0.16929142999999999</v>
      </c>
      <c r="G1728" s="23">
        <v>0.10552499136666667</v>
      </c>
    </row>
    <row r="1729" spans="1:7" ht="15" customHeight="1">
      <c r="A1729" s="26">
        <v>1993</v>
      </c>
      <c r="B1729" s="26">
        <v>12</v>
      </c>
      <c r="C1729" s="26">
        <v>20</v>
      </c>
      <c r="D1729" s="20">
        <v>0.16929142999999999</v>
      </c>
      <c r="G1729" s="23">
        <v>0.10552499136666667</v>
      </c>
    </row>
    <row r="1730" spans="1:7" ht="15" customHeight="1">
      <c r="A1730" s="26">
        <v>1994</v>
      </c>
      <c r="B1730" s="26">
        <v>3</v>
      </c>
      <c r="C1730" s="26">
        <v>3</v>
      </c>
      <c r="D1730" s="20">
        <v>0.16929142999999999</v>
      </c>
      <c r="G1730" s="23">
        <v>0.10552499136666667</v>
      </c>
    </row>
    <row r="1731" spans="1:7" ht="15" customHeight="1">
      <c r="A1731" s="26">
        <v>1994</v>
      </c>
      <c r="B1731" s="26">
        <v>5</v>
      </c>
      <c r="C1731" s="26">
        <v>15</v>
      </c>
      <c r="D1731" s="20">
        <v>0.16929142999999999</v>
      </c>
      <c r="G1731" s="23">
        <v>0.10552499136666667</v>
      </c>
    </row>
    <row r="1732" spans="1:7" ht="15" customHeight="1">
      <c r="A1732" s="26">
        <v>1994</v>
      </c>
      <c r="B1732" s="26">
        <v>7</v>
      </c>
      <c r="C1732" s="26">
        <v>17</v>
      </c>
      <c r="D1732" s="20">
        <v>0.16929142999999999</v>
      </c>
      <c r="G1732" s="23">
        <v>0.10552499136666667</v>
      </c>
    </row>
    <row r="1733" spans="1:7" ht="15" customHeight="1">
      <c r="A1733" s="26">
        <v>1996</v>
      </c>
      <c r="B1733" s="26">
        <v>9</v>
      </c>
      <c r="C1733" s="26">
        <v>3</v>
      </c>
      <c r="D1733" s="20">
        <v>0.16929142999999999</v>
      </c>
      <c r="G1733" s="23">
        <v>0.10552499136666667</v>
      </c>
    </row>
    <row r="1734" spans="1:7" ht="15" customHeight="1">
      <c r="A1734" s="26">
        <v>1997</v>
      </c>
      <c r="B1734" s="26">
        <v>7</v>
      </c>
      <c r="C1734" s="26">
        <v>23</v>
      </c>
      <c r="D1734" s="20">
        <v>0.16929142999999999</v>
      </c>
      <c r="G1734" s="23">
        <v>0.10552499136666667</v>
      </c>
    </row>
    <row r="1735" spans="1:7" ht="15" customHeight="1">
      <c r="A1735" s="26">
        <v>1999</v>
      </c>
      <c r="B1735" s="26">
        <v>5</v>
      </c>
      <c r="C1735" s="26">
        <v>7</v>
      </c>
      <c r="D1735" s="20">
        <v>0.16929142999999999</v>
      </c>
      <c r="G1735" s="23">
        <v>0.10552499136666667</v>
      </c>
    </row>
    <row r="1736" spans="1:7" ht="15" customHeight="1">
      <c r="A1736" s="26">
        <v>2000</v>
      </c>
      <c r="B1736" s="26">
        <v>8</v>
      </c>
      <c r="C1736" s="26">
        <v>1</v>
      </c>
      <c r="D1736" s="20">
        <v>0.16929142999999999</v>
      </c>
      <c r="G1736" s="23">
        <v>0.10552499136666667</v>
      </c>
    </row>
    <row r="1737" spans="1:7" ht="15" customHeight="1">
      <c r="A1737" s="26">
        <v>2001</v>
      </c>
      <c r="B1737" s="26">
        <v>6</v>
      </c>
      <c r="C1737" s="26">
        <v>4</v>
      </c>
      <c r="D1737" s="20">
        <v>0.16929142999999999</v>
      </c>
      <c r="G1737" s="23">
        <v>0.10552499136666667</v>
      </c>
    </row>
    <row r="1738" spans="1:7" ht="15" customHeight="1">
      <c r="A1738" s="26">
        <v>2002</v>
      </c>
      <c r="B1738" s="26">
        <v>1</v>
      </c>
      <c r="C1738" s="26">
        <v>11</v>
      </c>
      <c r="D1738" s="20">
        <v>0.16929142999999999</v>
      </c>
      <c r="G1738" s="23">
        <v>0.10552499136666667</v>
      </c>
    </row>
    <row r="1739" spans="1:7" ht="15" customHeight="1">
      <c r="A1739" s="26">
        <v>2002</v>
      </c>
      <c r="B1739" s="26">
        <v>9</v>
      </c>
      <c r="C1739" s="26">
        <v>15</v>
      </c>
      <c r="D1739" s="20">
        <v>0.16929142999999999</v>
      </c>
      <c r="G1739" s="23">
        <v>0.10552499136666667</v>
      </c>
    </row>
    <row r="1740" spans="1:7" ht="15" customHeight="1">
      <c r="A1740" s="26">
        <v>2003</v>
      </c>
      <c r="B1740" s="26">
        <v>9</v>
      </c>
      <c r="C1740" s="26">
        <v>2</v>
      </c>
      <c r="D1740" s="20">
        <v>0.16929142999999999</v>
      </c>
      <c r="G1740" s="23">
        <v>0.10552499136666667</v>
      </c>
    </row>
    <row r="1741" spans="1:7" ht="15" customHeight="1">
      <c r="A1741" s="26">
        <v>2004</v>
      </c>
      <c r="B1741" s="26">
        <v>5</v>
      </c>
      <c r="C1741" s="26">
        <v>31</v>
      </c>
      <c r="D1741" s="20">
        <v>0.16929142999999999</v>
      </c>
      <c r="G1741" s="23">
        <v>0.10552499136666667</v>
      </c>
    </row>
    <row r="1742" spans="1:7" ht="15" customHeight="1">
      <c r="A1742" s="26">
        <v>2004</v>
      </c>
      <c r="B1742" s="26">
        <v>11</v>
      </c>
      <c r="C1742" s="26">
        <v>20</v>
      </c>
      <c r="D1742" s="20">
        <v>0.16929142999999999</v>
      </c>
      <c r="G1742" s="23">
        <v>0.10552499136666667</v>
      </c>
    </row>
    <row r="1743" spans="1:7" ht="15" customHeight="1">
      <c r="A1743" s="26">
        <v>2004</v>
      </c>
      <c r="B1743" s="26">
        <v>11</v>
      </c>
      <c r="C1743" s="26">
        <v>28</v>
      </c>
      <c r="D1743" s="20">
        <v>0.16929142999999999</v>
      </c>
      <c r="G1743" s="23">
        <v>0.10552499136666667</v>
      </c>
    </row>
    <row r="1744" spans="1:7" ht="15" customHeight="1">
      <c r="A1744" s="26">
        <v>2006</v>
      </c>
      <c r="B1744" s="26">
        <v>5</v>
      </c>
      <c r="C1744" s="26">
        <v>18</v>
      </c>
      <c r="D1744" s="20">
        <v>0.16929142999999999</v>
      </c>
      <c r="G1744" s="23">
        <v>0.10552499136666667</v>
      </c>
    </row>
    <row r="1745" spans="1:7" ht="15" customHeight="1">
      <c r="A1745" s="26">
        <v>2006</v>
      </c>
      <c r="B1745" s="26">
        <v>6</v>
      </c>
      <c r="C1745" s="26">
        <v>28</v>
      </c>
      <c r="D1745" s="20">
        <v>0.16929142999999999</v>
      </c>
      <c r="G1745" s="23">
        <v>0.10552499136666667</v>
      </c>
    </row>
    <row r="1746" spans="1:7" ht="15" customHeight="1">
      <c r="A1746" s="26">
        <v>2006</v>
      </c>
      <c r="B1746" s="26">
        <v>8</v>
      </c>
      <c r="C1746" s="26">
        <v>10</v>
      </c>
      <c r="D1746" s="20">
        <v>0.16929142999999999</v>
      </c>
      <c r="G1746" s="23">
        <v>0.10552499136666667</v>
      </c>
    </row>
    <row r="1747" spans="1:7" ht="15" customHeight="1">
      <c r="A1747" s="26">
        <v>2007</v>
      </c>
      <c r="B1747" s="26">
        <v>2</v>
      </c>
      <c r="C1747" s="26">
        <v>13</v>
      </c>
      <c r="D1747" s="20">
        <v>0.16929142999999999</v>
      </c>
      <c r="G1747" s="23">
        <v>0.10552499136666667</v>
      </c>
    </row>
    <row r="1748" spans="1:7" ht="15" customHeight="1">
      <c r="A1748" s="26">
        <v>2007</v>
      </c>
      <c r="B1748" s="26">
        <v>4</v>
      </c>
      <c r="C1748" s="26">
        <v>27</v>
      </c>
      <c r="D1748" s="20">
        <v>0.16929142999999999</v>
      </c>
      <c r="G1748" s="23">
        <v>0.10552499136666667</v>
      </c>
    </row>
    <row r="1749" spans="1:7" ht="15" customHeight="1">
      <c r="A1749" s="26">
        <v>2009</v>
      </c>
      <c r="B1749" s="26">
        <v>3</v>
      </c>
      <c r="C1749" s="26">
        <v>27</v>
      </c>
      <c r="D1749" s="27">
        <v>0.16929142999999999</v>
      </c>
      <c r="E1749" s="49"/>
      <c r="G1749" s="23">
        <v>0.10552499136666667</v>
      </c>
    </row>
    <row r="1750" spans="1:7" ht="15" customHeight="1">
      <c r="A1750" s="26">
        <v>2010</v>
      </c>
      <c r="B1750" s="26">
        <v>11</v>
      </c>
      <c r="C1750" s="26">
        <v>15</v>
      </c>
      <c r="D1750" s="20">
        <v>0.16929142999999999</v>
      </c>
      <c r="G1750" s="23">
        <v>0.10552499136666667</v>
      </c>
    </row>
    <row r="1751" spans="1:7" ht="15" customHeight="1">
      <c r="A1751" s="26">
        <v>2010</v>
      </c>
      <c r="B1751" s="26">
        <v>12</v>
      </c>
      <c r="C1751" s="26">
        <v>16</v>
      </c>
      <c r="D1751" s="20">
        <v>0.16929142999999999</v>
      </c>
      <c r="G1751" s="23">
        <v>0.10552499136666667</v>
      </c>
    </row>
    <row r="1752" spans="1:7" ht="15" customHeight="1">
      <c r="A1752" s="26">
        <v>1983</v>
      </c>
      <c r="B1752" s="26">
        <v>10</v>
      </c>
      <c r="C1752" s="26">
        <v>21</v>
      </c>
      <c r="D1752" s="20">
        <v>0.16141740999999998</v>
      </c>
      <c r="G1752" s="23">
        <v>0.10061685223333333</v>
      </c>
    </row>
    <row r="1753" spans="1:7" ht="15" customHeight="1">
      <c r="A1753" s="26">
        <v>1984</v>
      </c>
      <c r="B1753" s="26">
        <v>4</v>
      </c>
      <c r="C1753" s="26">
        <v>29</v>
      </c>
      <c r="D1753" s="20">
        <v>0.16141740999999998</v>
      </c>
      <c r="G1753" s="23">
        <v>0.10061685223333333</v>
      </c>
    </row>
    <row r="1754" spans="1:7" ht="15" customHeight="1">
      <c r="A1754" s="26">
        <v>1984</v>
      </c>
      <c r="B1754" s="26">
        <v>5</v>
      </c>
      <c r="C1754" s="26">
        <v>6</v>
      </c>
      <c r="D1754" s="20">
        <v>0.16141740999999998</v>
      </c>
      <c r="G1754" s="23">
        <v>0.10061685223333333</v>
      </c>
    </row>
    <row r="1755" spans="1:7" ht="15" customHeight="1">
      <c r="A1755" s="26">
        <v>1985</v>
      </c>
      <c r="B1755" s="26">
        <v>6</v>
      </c>
      <c r="C1755" s="26">
        <v>24</v>
      </c>
      <c r="D1755" s="20">
        <v>0.16141740999999998</v>
      </c>
      <c r="G1755" s="23">
        <v>0.10061685223333333</v>
      </c>
    </row>
    <row r="1756" spans="1:7" ht="15" customHeight="1">
      <c r="A1756" s="26">
        <v>1985</v>
      </c>
      <c r="B1756" s="26">
        <v>9</v>
      </c>
      <c r="C1756" s="26">
        <v>8</v>
      </c>
      <c r="D1756" s="20">
        <v>0.16141740999999998</v>
      </c>
      <c r="G1756" s="23">
        <v>0.10061685223333333</v>
      </c>
    </row>
    <row r="1757" spans="1:7" ht="15" customHeight="1">
      <c r="A1757" s="26">
        <v>1985</v>
      </c>
      <c r="B1757" s="26">
        <v>10</v>
      </c>
      <c r="C1757" s="26">
        <v>14</v>
      </c>
      <c r="D1757" s="20">
        <v>0.16141740999999998</v>
      </c>
      <c r="G1757" s="23">
        <v>0.10061685223333333</v>
      </c>
    </row>
    <row r="1758" spans="1:7" ht="15" customHeight="1">
      <c r="A1758" s="26">
        <v>1987</v>
      </c>
      <c r="B1758" s="26">
        <v>8</v>
      </c>
      <c r="C1758" s="26">
        <v>22</v>
      </c>
      <c r="D1758" s="20">
        <v>0.16141740999999998</v>
      </c>
      <c r="G1758" s="23">
        <v>0.10061685223333333</v>
      </c>
    </row>
    <row r="1759" spans="1:7" ht="15" customHeight="1">
      <c r="A1759" s="26">
        <v>1987</v>
      </c>
      <c r="B1759" s="26">
        <v>8</v>
      </c>
      <c r="C1759" s="26">
        <v>27</v>
      </c>
      <c r="D1759" s="20">
        <v>0.16141740999999998</v>
      </c>
      <c r="G1759" s="23">
        <v>0.10061685223333333</v>
      </c>
    </row>
    <row r="1760" spans="1:7" ht="15" customHeight="1">
      <c r="A1760" s="26">
        <v>1987</v>
      </c>
      <c r="B1760" s="26">
        <v>9</v>
      </c>
      <c r="C1760" s="26">
        <v>17</v>
      </c>
      <c r="D1760" s="20">
        <v>0.16141740999999998</v>
      </c>
      <c r="G1760" s="23">
        <v>0.10061685223333333</v>
      </c>
    </row>
    <row r="1761" spans="1:7" ht="15" customHeight="1">
      <c r="A1761" s="26">
        <v>1989</v>
      </c>
      <c r="B1761" s="26">
        <v>6</v>
      </c>
      <c r="C1761" s="26">
        <v>20</v>
      </c>
      <c r="D1761" s="20">
        <v>0.16141740999999998</v>
      </c>
      <c r="G1761" s="23">
        <v>0.10061685223333333</v>
      </c>
    </row>
    <row r="1762" spans="1:7" ht="15" customHeight="1">
      <c r="A1762" s="26">
        <v>1990</v>
      </c>
      <c r="B1762" s="26">
        <v>5</v>
      </c>
      <c r="C1762" s="26">
        <v>25</v>
      </c>
      <c r="D1762" s="20">
        <v>0.16141740999999998</v>
      </c>
      <c r="G1762" s="23">
        <v>0.10061685223333333</v>
      </c>
    </row>
    <row r="1763" spans="1:7" ht="15" customHeight="1">
      <c r="A1763" s="26">
        <v>1992</v>
      </c>
      <c r="B1763" s="26">
        <v>7</v>
      </c>
      <c r="C1763" s="26">
        <v>3</v>
      </c>
      <c r="D1763" s="20">
        <v>0.16141740999999998</v>
      </c>
      <c r="G1763" s="23">
        <v>0.10061685223333333</v>
      </c>
    </row>
    <row r="1764" spans="1:7" ht="15" customHeight="1">
      <c r="A1764" s="26">
        <v>1994</v>
      </c>
      <c r="B1764" s="26">
        <v>3</v>
      </c>
      <c r="C1764" s="26">
        <v>18</v>
      </c>
      <c r="D1764" s="20">
        <v>0.16141740999999998</v>
      </c>
      <c r="G1764" s="23">
        <v>0.10061685223333333</v>
      </c>
    </row>
    <row r="1765" spans="1:7" ht="15" customHeight="1">
      <c r="A1765" s="26">
        <v>1994</v>
      </c>
      <c r="B1765" s="26">
        <v>4</v>
      </c>
      <c r="C1765" s="26">
        <v>6</v>
      </c>
      <c r="D1765" s="20">
        <v>0.16141740999999998</v>
      </c>
      <c r="G1765" s="23">
        <v>0.10061685223333333</v>
      </c>
    </row>
    <row r="1766" spans="1:7" ht="15" customHeight="1">
      <c r="A1766" s="26">
        <v>1994</v>
      </c>
      <c r="B1766" s="26">
        <v>7</v>
      </c>
      <c r="C1766" s="26">
        <v>21</v>
      </c>
      <c r="D1766" s="20">
        <v>0.16141740999999998</v>
      </c>
      <c r="G1766" s="23">
        <v>0.10061685223333333</v>
      </c>
    </row>
    <row r="1767" spans="1:7" ht="15" customHeight="1">
      <c r="A1767" s="26">
        <v>1994</v>
      </c>
      <c r="B1767" s="26">
        <v>8</v>
      </c>
      <c r="C1767" s="26">
        <v>2</v>
      </c>
      <c r="D1767" s="20">
        <v>0.16141740999999998</v>
      </c>
      <c r="G1767" s="23">
        <v>0.10061685223333333</v>
      </c>
    </row>
    <row r="1768" spans="1:7" ht="15" customHeight="1">
      <c r="A1768" s="26">
        <v>1995</v>
      </c>
      <c r="B1768" s="26">
        <v>5</v>
      </c>
      <c r="C1768" s="26">
        <v>9</v>
      </c>
      <c r="D1768" s="20">
        <v>0.16141740999999998</v>
      </c>
      <c r="G1768" s="23">
        <v>0.10061685223333333</v>
      </c>
    </row>
    <row r="1769" spans="1:7" ht="15" customHeight="1">
      <c r="A1769" s="26">
        <v>1996</v>
      </c>
      <c r="B1769" s="26">
        <v>1</v>
      </c>
      <c r="C1769" s="26">
        <v>8</v>
      </c>
      <c r="D1769" s="20">
        <v>0.16141740999999998</v>
      </c>
      <c r="G1769" s="23">
        <v>0.10061685223333333</v>
      </c>
    </row>
    <row r="1770" spans="1:7" ht="15" customHeight="1">
      <c r="A1770" s="26">
        <v>1996</v>
      </c>
      <c r="B1770" s="26">
        <v>2</v>
      </c>
      <c r="C1770" s="26">
        <v>22</v>
      </c>
      <c r="D1770" s="20">
        <v>0.16141740999999998</v>
      </c>
      <c r="G1770" s="23">
        <v>0.10061685223333333</v>
      </c>
    </row>
    <row r="1771" spans="1:7" ht="15" customHeight="1">
      <c r="A1771" s="26">
        <v>1996</v>
      </c>
      <c r="B1771" s="26">
        <v>12</v>
      </c>
      <c r="C1771" s="26">
        <v>6</v>
      </c>
      <c r="D1771" s="20">
        <v>0.16141740999999998</v>
      </c>
      <c r="G1771" s="23">
        <v>0.10061685223333333</v>
      </c>
    </row>
    <row r="1772" spans="1:7" ht="15" customHeight="1">
      <c r="A1772" s="26">
        <v>1997</v>
      </c>
      <c r="B1772" s="26">
        <v>4</v>
      </c>
      <c r="C1772" s="26">
        <v>21</v>
      </c>
      <c r="D1772" s="20">
        <v>0.16141740999999998</v>
      </c>
      <c r="G1772" s="23">
        <v>0.10061685223333333</v>
      </c>
    </row>
    <row r="1773" spans="1:7" ht="15" customHeight="1">
      <c r="A1773" s="26">
        <v>1997</v>
      </c>
      <c r="B1773" s="26">
        <v>7</v>
      </c>
      <c r="C1773" s="26">
        <v>28</v>
      </c>
      <c r="D1773" s="20">
        <v>0.16141740999999998</v>
      </c>
      <c r="G1773" s="23">
        <v>0.10061685223333333</v>
      </c>
    </row>
    <row r="1774" spans="1:7" ht="15" customHeight="1">
      <c r="A1774" s="26">
        <v>1998</v>
      </c>
      <c r="B1774" s="26">
        <v>7</v>
      </c>
      <c r="C1774" s="26">
        <v>30</v>
      </c>
      <c r="D1774" s="20">
        <v>0.16141740999999998</v>
      </c>
      <c r="G1774" s="23">
        <v>0.10061685223333333</v>
      </c>
    </row>
    <row r="1775" spans="1:7" ht="15" customHeight="1">
      <c r="A1775" s="26">
        <v>1999</v>
      </c>
      <c r="B1775" s="26">
        <v>4</v>
      </c>
      <c r="C1775" s="26">
        <v>21</v>
      </c>
      <c r="D1775" s="20">
        <v>0.16141740999999998</v>
      </c>
      <c r="G1775" s="23">
        <v>0.10061685223333333</v>
      </c>
    </row>
    <row r="1776" spans="1:7" ht="15" customHeight="1">
      <c r="A1776" s="26">
        <v>1999</v>
      </c>
      <c r="B1776" s="26">
        <v>6</v>
      </c>
      <c r="C1776" s="26">
        <v>17</v>
      </c>
      <c r="D1776" s="20">
        <v>0.16141740999999998</v>
      </c>
      <c r="G1776" s="23">
        <v>0.10061685223333333</v>
      </c>
    </row>
    <row r="1777" spans="1:7" ht="15" customHeight="1">
      <c r="A1777" s="26">
        <v>1999</v>
      </c>
      <c r="B1777" s="26">
        <v>8</v>
      </c>
      <c r="C1777" s="26">
        <v>20</v>
      </c>
      <c r="D1777" s="20">
        <v>0.16141740999999998</v>
      </c>
      <c r="G1777" s="23">
        <v>0.10061685223333333</v>
      </c>
    </row>
    <row r="1778" spans="1:7" ht="15" customHeight="1">
      <c r="A1778" s="26">
        <v>2000</v>
      </c>
      <c r="B1778" s="26">
        <v>3</v>
      </c>
      <c r="C1778" s="26">
        <v>22</v>
      </c>
      <c r="D1778" s="20">
        <v>0.16141740999999998</v>
      </c>
      <c r="G1778" s="23">
        <v>0.10061685223333333</v>
      </c>
    </row>
    <row r="1779" spans="1:7" ht="15" customHeight="1">
      <c r="A1779" s="26">
        <v>2000</v>
      </c>
      <c r="B1779" s="26">
        <v>11</v>
      </c>
      <c r="C1779" s="26">
        <v>29</v>
      </c>
      <c r="D1779" s="20">
        <v>0.16141740999999998</v>
      </c>
      <c r="G1779" s="23">
        <v>0.10061685223333333</v>
      </c>
    </row>
    <row r="1780" spans="1:7" ht="15" customHeight="1">
      <c r="A1780" s="26">
        <v>2001</v>
      </c>
      <c r="B1780" s="26">
        <v>4</v>
      </c>
      <c r="C1780" s="26">
        <v>9</v>
      </c>
      <c r="D1780" s="20">
        <v>0.16141740999999998</v>
      </c>
      <c r="G1780" s="23">
        <v>0.10061685223333333</v>
      </c>
    </row>
    <row r="1781" spans="1:7" ht="15" customHeight="1">
      <c r="A1781" s="26">
        <v>2001</v>
      </c>
      <c r="B1781" s="26">
        <v>4</v>
      </c>
      <c r="C1781" s="26">
        <v>15</v>
      </c>
      <c r="D1781" s="20">
        <v>0.16141740999999998</v>
      </c>
      <c r="G1781" s="23">
        <v>0.10061685223333333</v>
      </c>
    </row>
    <row r="1782" spans="1:7" ht="15" customHeight="1">
      <c r="A1782" s="26">
        <v>2002</v>
      </c>
      <c r="B1782" s="26">
        <v>3</v>
      </c>
      <c r="C1782" s="26">
        <v>18</v>
      </c>
      <c r="D1782" s="20">
        <v>0.16141740999999998</v>
      </c>
      <c r="G1782" s="23">
        <v>0.10061685223333333</v>
      </c>
    </row>
    <row r="1783" spans="1:7" ht="15" customHeight="1">
      <c r="A1783" s="26">
        <v>2002</v>
      </c>
      <c r="B1783" s="26">
        <v>9</v>
      </c>
      <c r="C1783" s="26">
        <v>14</v>
      </c>
      <c r="D1783" s="20">
        <v>0.16141740999999998</v>
      </c>
      <c r="G1783" s="23">
        <v>0.10061685223333333</v>
      </c>
    </row>
    <row r="1784" spans="1:7" ht="15" customHeight="1">
      <c r="A1784" s="26">
        <v>2003</v>
      </c>
      <c r="B1784" s="26">
        <v>3</v>
      </c>
      <c r="C1784" s="26">
        <v>13</v>
      </c>
      <c r="D1784" s="20">
        <v>0.16141740999999998</v>
      </c>
      <c r="G1784" s="23">
        <v>0.10061685223333333</v>
      </c>
    </row>
    <row r="1785" spans="1:7" ht="15" customHeight="1">
      <c r="A1785" s="26">
        <v>2004</v>
      </c>
      <c r="B1785" s="26">
        <v>3</v>
      </c>
      <c r="C1785" s="26">
        <v>2</v>
      </c>
      <c r="D1785" s="20">
        <v>0.16141740999999998</v>
      </c>
      <c r="G1785" s="23">
        <v>0.10061685223333333</v>
      </c>
    </row>
    <row r="1786" spans="1:7" ht="15" customHeight="1">
      <c r="A1786" s="26">
        <v>2005</v>
      </c>
      <c r="B1786" s="26">
        <v>1</v>
      </c>
      <c r="C1786" s="26">
        <v>5</v>
      </c>
      <c r="D1786" s="20">
        <v>0.16141740999999998</v>
      </c>
      <c r="G1786" s="23">
        <v>0.10061685223333333</v>
      </c>
    </row>
    <row r="1787" spans="1:7" ht="15" customHeight="1">
      <c r="A1787" s="26">
        <v>2005</v>
      </c>
      <c r="B1787" s="26">
        <v>4</v>
      </c>
      <c r="C1787" s="26">
        <v>22</v>
      </c>
      <c r="D1787" s="20">
        <v>0.16141740999999998</v>
      </c>
      <c r="G1787" s="23">
        <v>0.10061685223333333</v>
      </c>
    </row>
    <row r="1788" spans="1:7" ht="15" customHeight="1">
      <c r="A1788" s="26">
        <v>2005</v>
      </c>
      <c r="B1788" s="26">
        <v>8</v>
      </c>
      <c r="C1788" s="26">
        <v>9</v>
      </c>
      <c r="D1788" s="20">
        <v>0.16141740999999998</v>
      </c>
      <c r="G1788" s="23">
        <v>0.10061685223333333</v>
      </c>
    </row>
    <row r="1789" spans="1:7" ht="15" customHeight="1">
      <c r="A1789" s="26">
        <v>2008</v>
      </c>
      <c r="B1789" s="26">
        <v>6</v>
      </c>
      <c r="C1789" s="26">
        <v>30</v>
      </c>
      <c r="D1789" s="20">
        <v>0.16141740999999998</v>
      </c>
      <c r="G1789" s="23">
        <v>0.10061685223333333</v>
      </c>
    </row>
    <row r="1790" spans="1:7" ht="15" customHeight="1">
      <c r="A1790" s="26">
        <v>2010</v>
      </c>
      <c r="B1790" s="26">
        <v>8</v>
      </c>
      <c r="C1790" s="26">
        <v>15</v>
      </c>
      <c r="D1790" s="20">
        <v>0.16141740999999998</v>
      </c>
      <c r="G1790" s="23">
        <v>0.10061685223333333</v>
      </c>
    </row>
    <row r="1791" spans="1:7" ht="15" customHeight="1">
      <c r="A1791" s="26">
        <v>2011</v>
      </c>
      <c r="B1791" s="26">
        <v>6</v>
      </c>
      <c r="C1791" s="26">
        <v>1</v>
      </c>
      <c r="D1791" s="20">
        <v>0.16141740999999998</v>
      </c>
      <c r="G1791" s="23">
        <v>0.10061685223333333</v>
      </c>
    </row>
    <row r="1792" spans="1:7" ht="15" customHeight="1">
      <c r="A1792" s="26">
        <v>2011</v>
      </c>
      <c r="B1792" s="26">
        <v>9</v>
      </c>
      <c r="C1792" s="26">
        <v>2</v>
      </c>
      <c r="D1792" s="20">
        <v>0.16141740999999998</v>
      </c>
      <c r="G1792" s="23">
        <v>0.10061685223333333</v>
      </c>
    </row>
    <row r="1793" spans="1:7" ht="15" customHeight="1">
      <c r="A1793" s="26">
        <v>2011</v>
      </c>
      <c r="B1793" s="26">
        <v>9</v>
      </c>
      <c r="C1793" s="26">
        <v>20</v>
      </c>
      <c r="D1793" s="20">
        <v>0.16141740999999998</v>
      </c>
      <c r="G1793" s="23">
        <v>0.10061685223333333</v>
      </c>
    </row>
    <row r="1794" spans="1:7" ht="15" customHeight="1">
      <c r="A1794" s="26">
        <v>2012</v>
      </c>
      <c r="B1794" s="26">
        <v>1</v>
      </c>
      <c r="C1794" s="26">
        <v>9</v>
      </c>
      <c r="D1794" s="20">
        <v>0.16141740999999998</v>
      </c>
      <c r="G1794" s="23">
        <v>0.10061685223333333</v>
      </c>
    </row>
    <row r="1795" spans="1:7" ht="15" customHeight="1">
      <c r="A1795" s="26">
        <v>2012</v>
      </c>
      <c r="B1795" s="26">
        <v>3</v>
      </c>
      <c r="C1795" s="26">
        <v>3</v>
      </c>
      <c r="D1795" s="20">
        <v>0.16141740999999998</v>
      </c>
      <c r="G1795" s="23">
        <v>0.10061685223333333</v>
      </c>
    </row>
    <row r="1796" spans="1:7" ht="15" customHeight="1">
      <c r="A1796" s="26">
        <v>2012</v>
      </c>
      <c r="B1796" s="26">
        <v>4</v>
      </c>
      <c r="C1796" s="26">
        <v>21</v>
      </c>
      <c r="D1796" s="20">
        <v>0.16141740999999998</v>
      </c>
      <c r="G1796" s="23">
        <v>0.10061685223333333</v>
      </c>
    </row>
    <row r="1797" spans="1:7" ht="15" customHeight="1">
      <c r="A1797" s="26">
        <v>2012</v>
      </c>
      <c r="B1797" s="26">
        <v>8</v>
      </c>
      <c r="C1797" s="26">
        <v>18</v>
      </c>
      <c r="D1797" s="20">
        <v>0.16141740999999998</v>
      </c>
      <c r="G1797" s="23">
        <v>0.10061685223333333</v>
      </c>
    </row>
    <row r="1798" spans="1:7" ht="15" customHeight="1">
      <c r="A1798" s="26">
        <v>1983</v>
      </c>
      <c r="B1798" s="26">
        <v>5</v>
      </c>
      <c r="C1798" s="26">
        <v>8</v>
      </c>
      <c r="D1798" s="20">
        <v>0.14960637999999998</v>
      </c>
      <c r="G1798" s="23">
        <v>9.3254643533333334E-2</v>
      </c>
    </row>
    <row r="1799" spans="1:7" ht="15" customHeight="1">
      <c r="A1799" s="26">
        <v>1983</v>
      </c>
      <c r="B1799" s="26">
        <v>6</v>
      </c>
      <c r="C1799" s="26">
        <v>21</v>
      </c>
      <c r="D1799" s="20">
        <v>0.14960637999999998</v>
      </c>
      <c r="G1799" s="23">
        <v>9.3254643533333334E-2</v>
      </c>
    </row>
    <row r="1800" spans="1:7" ht="15" customHeight="1">
      <c r="A1800" s="26">
        <v>1983</v>
      </c>
      <c r="B1800" s="26">
        <v>10</v>
      </c>
      <c r="C1800" s="26">
        <v>19</v>
      </c>
      <c r="D1800" s="20">
        <v>0.14960637999999998</v>
      </c>
      <c r="G1800" s="23">
        <v>9.3254643533333334E-2</v>
      </c>
    </row>
    <row r="1801" spans="1:7" ht="15" customHeight="1">
      <c r="A1801" s="26">
        <v>1984</v>
      </c>
      <c r="B1801" s="26">
        <v>12</v>
      </c>
      <c r="C1801" s="26">
        <v>21</v>
      </c>
      <c r="D1801" s="20">
        <v>0.14960637999999998</v>
      </c>
      <c r="G1801" s="23">
        <v>9.3254643533333334E-2</v>
      </c>
    </row>
    <row r="1802" spans="1:7" ht="15" customHeight="1">
      <c r="A1802" s="26">
        <v>1985</v>
      </c>
      <c r="B1802" s="26">
        <v>7</v>
      </c>
      <c r="C1802" s="26">
        <v>3</v>
      </c>
      <c r="D1802" s="20">
        <v>0.14960637999999998</v>
      </c>
      <c r="G1802" s="23">
        <v>9.3254643533333334E-2</v>
      </c>
    </row>
    <row r="1803" spans="1:7" ht="15" customHeight="1">
      <c r="A1803" s="26">
        <v>1985</v>
      </c>
      <c r="B1803" s="26">
        <v>8</v>
      </c>
      <c r="C1803" s="26">
        <v>30</v>
      </c>
      <c r="D1803" s="20">
        <v>0.14960637999999998</v>
      </c>
      <c r="G1803" s="23">
        <v>9.3254643533333334E-2</v>
      </c>
    </row>
    <row r="1804" spans="1:7" ht="15" customHeight="1">
      <c r="A1804" s="26">
        <v>1986</v>
      </c>
      <c r="B1804" s="26">
        <v>2</v>
      </c>
      <c r="C1804" s="26">
        <v>3</v>
      </c>
      <c r="D1804" s="20">
        <v>0.14960637999999998</v>
      </c>
      <c r="G1804" s="23">
        <v>9.3254643533333334E-2</v>
      </c>
    </row>
    <row r="1805" spans="1:7" ht="15" customHeight="1">
      <c r="A1805" s="26">
        <v>1986</v>
      </c>
      <c r="B1805" s="26">
        <v>2</v>
      </c>
      <c r="C1805" s="26">
        <v>14</v>
      </c>
      <c r="D1805" s="20">
        <v>0.14960637999999998</v>
      </c>
      <c r="G1805" s="23">
        <v>9.3254643533333334E-2</v>
      </c>
    </row>
    <row r="1806" spans="1:7" ht="15" customHeight="1">
      <c r="A1806" s="26">
        <v>1986</v>
      </c>
      <c r="B1806" s="26">
        <v>2</v>
      </c>
      <c r="C1806" s="26">
        <v>19</v>
      </c>
      <c r="D1806" s="20">
        <v>0.14960637999999998</v>
      </c>
      <c r="G1806" s="23">
        <v>9.3254643533333334E-2</v>
      </c>
    </row>
    <row r="1807" spans="1:7" ht="15" customHeight="1">
      <c r="A1807" s="26">
        <v>1986</v>
      </c>
      <c r="B1807" s="26">
        <v>3</v>
      </c>
      <c r="C1807" s="26">
        <v>15</v>
      </c>
      <c r="D1807" s="20">
        <v>0.14960637999999998</v>
      </c>
      <c r="G1807" s="23">
        <v>9.3254643533333334E-2</v>
      </c>
    </row>
    <row r="1808" spans="1:7" ht="15" customHeight="1">
      <c r="A1808" s="26">
        <v>1986</v>
      </c>
      <c r="B1808" s="26">
        <v>8</v>
      </c>
      <c r="C1808" s="26">
        <v>20</v>
      </c>
      <c r="D1808" s="20">
        <v>0.14960637999999998</v>
      </c>
      <c r="G1808" s="23">
        <v>9.3254643533333334E-2</v>
      </c>
    </row>
    <row r="1809" spans="1:7" ht="15" customHeight="1">
      <c r="A1809" s="26">
        <v>1987</v>
      </c>
      <c r="B1809" s="26">
        <v>1</v>
      </c>
      <c r="C1809" s="26">
        <v>2</v>
      </c>
      <c r="D1809" s="20">
        <v>0.14960637999999998</v>
      </c>
      <c r="G1809" s="23">
        <v>9.3254643533333334E-2</v>
      </c>
    </row>
    <row r="1810" spans="1:7" ht="15" customHeight="1">
      <c r="A1810" s="26">
        <v>1988</v>
      </c>
      <c r="B1810" s="26">
        <v>5</v>
      </c>
      <c r="C1810" s="26">
        <v>18</v>
      </c>
      <c r="D1810" s="20">
        <v>0.14960637999999998</v>
      </c>
      <c r="G1810" s="23">
        <v>9.3254643533333334E-2</v>
      </c>
    </row>
    <row r="1811" spans="1:7" ht="15" customHeight="1">
      <c r="A1811" s="26">
        <v>1989</v>
      </c>
      <c r="B1811" s="26">
        <v>2</v>
      </c>
      <c r="C1811" s="26">
        <v>14</v>
      </c>
      <c r="D1811" s="20">
        <v>0.14960637999999998</v>
      </c>
      <c r="G1811" s="23">
        <v>9.3254643533333334E-2</v>
      </c>
    </row>
    <row r="1812" spans="1:7" ht="15" customHeight="1">
      <c r="A1812" s="26">
        <v>1989</v>
      </c>
      <c r="B1812" s="26">
        <v>4</v>
      </c>
      <c r="C1812" s="26">
        <v>3</v>
      </c>
      <c r="D1812" s="20">
        <v>0.14960637999999998</v>
      </c>
      <c r="G1812" s="23">
        <v>9.3254643533333334E-2</v>
      </c>
    </row>
    <row r="1813" spans="1:7" ht="15" customHeight="1">
      <c r="A1813" s="26">
        <v>1989</v>
      </c>
      <c r="B1813" s="26">
        <v>8</v>
      </c>
      <c r="C1813" s="26">
        <v>21</v>
      </c>
      <c r="D1813" s="20">
        <v>0.14960637999999998</v>
      </c>
      <c r="G1813" s="23">
        <v>9.3254643533333334E-2</v>
      </c>
    </row>
    <row r="1814" spans="1:7" ht="15" customHeight="1">
      <c r="A1814" s="26">
        <v>1989</v>
      </c>
      <c r="B1814" s="26">
        <v>11</v>
      </c>
      <c r="C1814" s="26">
        <v>23</v>
      </c>
      <c r="D1814" s="20">
        <v>0.14960637999999998</v>
      </c>
      <c r="G1814" s="23">
        <v>9.3254643533333334E-2</v>
      </c>
    </row>
    <row r="1815" spans="1:7" ht="15" customHeight="1">
      <c r="A1815" s="26">
        <v>1990</v>
      </c>
      <c r="B1815" s="26">
        <v>5</v>
      </c>
      <c r="C1815" s="26">
        <v>9</v>
      </c>
      <c r="D1815" s="20">
        <v>0.14960637999999998</v>
      </c>
      <c r="G1815" s="23">
        <v>9.3254643533333334E-2</v>
      </c>
    </row>
    <row r="1816" spans="1:7" ht="15" customHeight="1">
      <c r="A1816" s="26">
        <v>1990</v>
      </c>
      <c r="B1816" s="26">
        <v>6</v>
      </c>
      <c r="C1816" s="26">
        <v>19</v>
      </c>
      <c r="D1816" s="20">
        <v>0.14960637999999998</v>
      </c>
      <c r="G1816" s="23">
        <v>9.3254643533333334E-2</v>
      </c>
    </row>
    <row r="1817" spans="1:7" ht="15" customHeight="1">
      <c r="A1817" s="26">
        <v>1991</v>
      </c>
      <c r="B1817" s="26">
        <v>7</v>
      </c>
      <c r="C1817" s="26">
        <v>23</v>
      </c>
      <c r="D1817" s="20">
        <v>0.14960637999999998</v>
      </c>
      <c r="G1817" s="23">
        <v>9.3254643533333334E-2</v>
      </c>
    </row>
    <row r="1818" spans="1:7" ht="15" customHeight="1">
      <c r="A1818" s="26">
        <v>1991</v>
      </c>
      <c r="B1818" s="26">
        <v>9</v>
      </c>
      <c r="C1818" s="26">
        <v>18</v>
      </c>
      <c r="D1818" s="20">
        <v>0.14960637999999998</v>
      </c>
      <c r="G1818" s="23">
        <v>9.3254643533333334E-2</v>
      </c>
    </row>
    <row r="1819" spans="1:7" ht="15" customHeight="1">
      <c r="A1819" s="26">
        <v>1992</v>
      </c>
      <c r="B1819" s="26">
        <v>1</v>
      </c>
      <c r="C1819" s="26">
        <v>25</v>
      </c>
      <c r="D1819" s="20">
        <v>0.14960637999999998</v>
      </c>
      <c r="G1819" s="23">
        <v>9.3254643533333334E-2</v>
      </c>
    </row>
    <row r="1820" spans="1:7" ht="15" customHeight="1">
      <c r="A1820" s="26">
        <v>1992</v>
      </c>
      <c r="B1820" s="26">
        <v>2</v>
      </c>
      <c r="C1820" s="26">
        <v>24</v>
      </c>
      <c r="D1820" s="20">
        <v>0.14960637999999998</v>
      </c>
      <c r="G1820" s="23">
        <v>9.3254643533333334E-2</v>
      </c>
    </row>
    <row r="1821" spans="1:7" ht="15" customHeight="1">
      <c r="A1821" s="26">
        <v>1992</v>
      </c>
      <c r="B1821" s="26">
        <v>9</v>
      </c>
      <c r="C1821" s="26">
        <v>7</v>
      </c>
      <c r="D1821" s="20">
        <v>0.14960637999999998</v>
      </c>
      <c r="G1821" s="23">
        <v>9.3254643533333334E-2</v>
      </c>
    </row>
    <row r="1822" spans="1:7" ht="15" customHeight="1">
      <c r="A1822" s="26">
        <v>1992</v>
      </c>
      <c r="B1822" s="26">
        <v>9</v>
      </c>
      <c r="C1822" s="26">
        <v>28</v>
      </c>
      <c r="D1822" s="20">
        <v>0.14960637999999998</v>
      </c>
      <c r="G1822" s="23">
        <v>9.3254643533333334E-2</v>
      </c>
    </row>
    <row r="1823" spans="1:7" ht="15" customHeight="1">
      <c r="A1823" s="26">
        <v>1993</v>
      </c>
      <c r="B1823" s="26">
        <v>3</v>
      </c>
      <c r="C1823" s="26">
        <v>3</v>
      </c>
      <c r="D1823" s="20">
        <v>0.14960637999999998</v>
      </c>
      <c r="G1823" s="23">
        <v>9.3254643533333334E-2</v>
      </c>
    </row>
    <row r="1824" spans="1:7" ht="15" customHeight="1">
      <c r="A1824" s="26">
        <v>1993</v>
      </c>
      <c r="B1824" s="26">
        <v>3</v>
      </c>
      <c r="C1824" s="26">
        <v>10</v>
      </c>
      <c r="D1824" s="20">
        <v>0.14960637999999998</v>
      </c>
      <c r="G1824" s="23">
        <v>9.3254643533333334E-2</v>
      </c>
    </row>
    <row r="1825" spans="1:7" ht="15" customHeight="1">
      <c r="A1825" s="26">
        <v>1993</v>
      </c>
      <c r="B1825" s="26">
        <v>10</v>
      </c>
      <c r="C1825" s="26">
        <v>9</v>
      </c>
      <c r="D1825" s="20">
        <v>0.14960637999999998</v>
      </c>
      <c r="G1825" s="23">
        <v>9.3254643533333334E-2</v>
      </c>
    </row>
    <row r="1826" spans="1:7" ht="15" customHeight="1">
      <c r="A1826" s="26">
        <v>1995</v>
      </c>
      <c r="B1826" s="26">
        <v>2</v>
      </c>
      <c r="C1826" s="26">
        <v>16</v>
      </c>
      <c r="D1826" s="20">
        <v>0.14960637999999998</v>
      </c>
      <c r="G1826" s="23">
        <v>9.3254643533333334E-2</v>
      </c>
    </row>
    <row r="1827" spans="1:7" ht="15" customHeight="1">
      <c r="A1827" s="26">
        <v>1995</v>
      </c>
      <c r="B1827" s="26">
        <v>5</v>
      </c>
      <c r="C1827" s="26">
        <v>29</v>
      </c>
      <c r="D1827" s="20">
        <v>0.14960637999999998</v>
      </c>
      <c r="G1827" s="23">
        <v>9.3254643533333334E-2</v>
      </c>
    </row>
    <row r="1828" spans="1:7" ht="15" customHeight="1">
      <c r="A1828" s="26">
        <v>1995</v>
      </c>
      <c r="B1828" s="26">
        <v>9</v>
      </c>
      <c r="C1828" s="26">
        <v>24</v>
      </c>
      <c r="D1828" s="20">
        <v>0.14960637999999998</v>
      </c>
      <c r="G1828" s="23">
        <v>9.3254643533333334E-2</v>
      </c>
    </row>
    <row r="1829" spans="1:7" ht="15" customHeight="1">
      <c r="A1829" s="26">
        <v>1996</v>
      </c>
      <c r="B1829" s="26">
        <v>6</v>
      </c>
      <c r="C1829" s="26">
        <v>19</v>
      </c>
      <c r="D1829" s="20">
        <v>0.14960637999999998</v>
      </c>
      <c r="G1829" s="23">
        <v>9.3254643533333334E-2</v>
      </c>
    </row>
    <row r="1830" spans="1:7" ht="15" customHeight="1">
      <c r="A1830" s="26">
        <v>1996</v>
      </c>
      <c r="B1830" s="26">
        <v>7</v>
      </c>
      <c r="C1830" s="26">
        <v>30</v>
      </c>
      <c r="D1830" s="20">
        <v>0.14960637999999998</v>
      </c>
      <c r="G1830" s="23">
        <v>9.3254643533333334E-2</v>
      </c>
    </row>
    <row r="1831" spans="1:7" ht="15" customHeight="1">
      <c r="A1831" s="26">
        <v>1997</v>
      </c>
      <c r="B1831" s="26">
        <v>1</v>
      </c>
      <c r="C1831" s="26">
        <v>22</v>
      </c>
      <c r="D1831" s="20">
        <v>0.14960637999999998</v>
      </c>
      <c r="G1831" s="23">
        <v>9.3254643533333334E-2</v>
      </c>
    </row>
    <row r="1832" spans="1:7" ht="15" customHeight="1">
      <c r="A1832" s="26">
        <v>1998</v>
      </c>
      <c r="B1832" s="26">
        <v>6</v>
      </c>
      <c r="C1832" s="26">
        <v>20</v>
      </c>
      <c r="D1832" s="20">
        <v>0.14960637999999998</v>
      </c>
      <c r="G1832" s="23">
        <v>9.3254643533333334E-2</v>
      </c>
    </row>
    <row r="1833" spans="1:7" ht="15" customHeight="1">
      <c r="A1833" s="26">
        <v>1998</v>
      </c>
      <c r="B1833" s="26">
        <v>6</v>
      </c>
      <c r="C1833" s="26">
        <v>28</v>
      </c>
      <c r="D1833" s="20">
        <v>0.14960637999999998</v>
      </c>
      <c r="G1833" s="23">
        <v>9.3254643533333334E-2</v>
      </c>
    </row>
    <row r="1834" spans="1:7" ht="15" customHeight="1">
      <c r="A1834" s="26">
        <v>1998</v>
      </c>
      <c r="B1834" s="26">
        <v>12</v>
      </c>
      <c r="C1834" s="26">
        <v>23</v>
      </c>
      <c r="D1834" s="20">
        <v>0.14960637999999998</v>
      </c>
      <c r="G1834" s="23">
        <v>9.3254643533333334E-2</v>
      </c>
    </row>
    <row r="1835" spans="1:7" ht="15" customHeight="1">
      <c r="A1835" s="26">
        <v>1999</v>
      </c>
      <c r="B1835" s="26">
        <v>6</v>
      </c>
      <c r="C1835" s="26">
        <v>29</v>
      </c>
      <c r="D1835" s="20">
        <v>0.14960637999999998</v>
      </c>
      <c r="G1835" s="23">
        <v>9.3254643533333334E-2</v>
      </c>
    </row>
    <row r="1836" spans="1:7" ht="15" customHeight="1">
      <c r="A1836" s="26">
        <v>1999</v>
      </c>
      <c r="B1836" s="26">
        <v>7</v>
      </c>
      <c r="C1836" s="26">
        <v>2</v>
      </c>
      <c r="D1836" s="20">
        <v>0.14960637999999998</v>
      </c>
      <c r="G1836" s="23">
        <v>9.3254643533333334E-2</v>
      </c>
    </row>
    <row r="1837" spans="1:7" ht="15" customHeight="1">
      <c r="A1837" s="26">
        <v>2000</v>
      </c>
      <c r="B1837" s="26">
        <v>4</v>
      </c>
      <c r="C1837" s="26">
        <v>3</v>
      </c>
      <c r="D1837" s="20">
        <v>0.14960637999999998</v>
      </c>
      <c r="G1837" s="23">
        <v>9.3254643533333334E-2</v>
      </c>
    </row>
    <row r="1838" spans="1:7" ht="15" customHeight="1">
      <c r="A1838" s="26">
        <v>2001</v>
      </c>
      <c r="B1838" s="26">
        <v>2</v>
      </c>
      <c r="C1838" s="26">
        <v>25</v>
      </c>
      <c r="D1838" s="20">
        <v>0.14960637999999998</v>
      </c>
      <c r="G1838" s="23">
        <v>9.3254643533333334E-2</v>
      </c>
    </row>
    <row r="1839" spans="1:7" ht="15" customHeight="1">
      <c r="A1839" s="26">
        <v>2001</v>
      </c>
      <c r="B1839" s="26">
        <v>3</v>
      </c>
      <c r="C1839" s="26">
        <v>13</v>
      </c>
      <c r="D1839" s="20">
        <v>0.14960637999999998</v>
      </c>
      <c r="G1839" s="23">
        <v>9.3254643533333334E-2</v>
      </c>
    </row>
    <row r="1840" spans="1:7" ht="15" customHeight="1">
      <c r="A1840" s="26">
        <v>2001</v>
      </c>
      <c r="B1840" s="26">
        <v>6</v>
      </c>
      <c r="C1840" s="26">
        <v>30</v>
      </c>
      <c r="D1840" s="20">
        <v>0.14960637999999998</v>
      </c>
      <c r="G1840" s="23">
        <v>9.3254643533333334E-2</v>
      </c>
    </row>
    <row r="1841" spans="1:7" ht="15" customHeight="1">
      <c r="A1841" s="26">
        <v>2001</v>
      </c>
      <c r="B1841" s="26">
        <v>9</v>
      </c>
      <c r="C1841" s="26">
        <v>14</v>
      </c>
      <c r="D1841" s="20">
        <v>0.14960637999999998</v>
      </c>
      <c r="G1841" s="23">
        <v>9.3254643533333334E-2</v>
      </c>
    </row>
    <row r="1842" spans="1:7" ht="15" customHeight="1">
      <c r="A1842" s="26">
        <v>2002</v>
      </c>
      <c r="B1842" s="26">
        <v>3</v>
      </c>
      <c r="C1842" s="26">
        <v>19</v>
      </c>
      <c r="D1842" s="20">
        <v>0.14960637999999998</v>
      </c>
      <c r="G1842" s="23">
        <v>9.3254643533333334E-2</v>
      </c>
    </row>
    <row r="1843" spans="1:7" ht="15" customHeight="1">
      <c r="A1843" s="26">
        <v>2003</v>
      </c>
      <c r="B1843" s="26">
        <v>4</v>
      </c>
      <c r="C1843" s="26">
        <v>22</v>
      </c>
      <c r="D1843" s="20">
        <v>0.14960637999999998</v>
      </c>
      <c r="G1843" s="23">
        <v>9.3254643533333334E-2</v>
      </c>
    </row>
    <row r="1844" spans="1:7" ht="15" customHeight="1">
      <c r="A1844" s="26">
        <v>2004</v>
      </c>
      <c r="B1844" s="26">
        <v>1</v>
      </c>
      <c r="C1844" s="26">
        <v>2</v>
      </c>
      <c r="D1844" s="20">
        <v>0.14960637999999998</v>
      </c>
      <c r="G1844" s="23">
        <v>9.3254643533333334E-2</v>
      </c>
    </row>
    <row r="1845" spans="1:7" ht="15" customHeight="1">
      <c r="A1845" s="26">
        <v>2004</v>
      </c>
      <c r="B1845" s="26">
        <v>3</v>
      </c>
      <c r="C1845" s="26">
        <v>7</v>
      </c>
      <c r="D1845" s="20">
        <v>0.14960637999999998</v>
      </c>
      <c r="G1845" s="23">
        <v>9.3254643533333334E-2</v>
      </c>
    </row>
    <row r="1846" spans="1:7" ht="15" customHeight="1">
      <c r="A1846" s="26">
        <v>2004</v>
      </c>
      <c r="B1846" s="26">
        <v>5</v>
      </c>
      <c r="C1846" s="26">
        <v>15</v>
      </c>
      <c r="D1846" s="20">
        <v>0.14960637999999998</v>
      </c>
      <c r="G1846" s="23">
        <v>9.3254643533333334E-2</v>
      </c>
    </row>
    <row r="1847" spans="1:7" ht="15" customHeight="1">
      <c r="A1847" s="26">
        <v>2004</v>
      </c>
      <c r="B1847" s="26">
        <v>7</v>
      </c>
      <c r="C1847" s="26">
        <v>5</v>
      </c>
      <c r="D1847" s="20">
        <v>0.14960637999999998</v>
      </c>
      <c r="G1847" s="23">
        <v>9.3254643533333334E-2</v>
      </c>
    </row>
    <row r="1848" spans="1:7" ht="15" customHeight="1">
      <c r="A1848" s="26">
        <v>2004</v>
      </c>
      <c r="B1848" s="26">
        <v>10</v>
      </c>
      <c r="C1848" s="26">
        <v>21</v>
      </c>
      <c r="D1848" s="20">
        <v>0.14960637999999998</v>
      </c>
      <c r="G1848" s="23">
        <v>9.3254643533333334E-2</v>
      </c>
    </row>
    <row r="1849" spans="1:7" ht="15" customHeight="1">
      <c r="A1849" s="26">
        <v>2005</v>
      </c>
      <c r="B1849" s="26">
        <v>1</v>
      </c>
      <c r="C1849" s="26">
        <v>8</v>
      </c>
      <c r="D1849" s="20">
        <v>0.14960637999999998</v>
      </c>
      <c r="G1849" s="23">
        <v>9.3254643533333334E-2</v>
      </c>
    </row>
    <row r="1850" spans="1:7" ht="15" customHeight="1">
      <c r="A1850" s="26">
        <v>2005</v>
      </c>
      <c r="B1850" s="26">
        <v>12</v>
      </c>
      <c r="C1850" s="26">
        <v>5</v>
      </c>
      <c r="D1850" s="20">
        <v>0.14960637999999998</v>
      </c>
      <c r="G1850" s="23">
        <v>9.3254643533333334E-2</v>
      </c>
    </row>
    <row r="1851" spans="1:7" ht="15" customHeight="1">
      <c r="A1851" s="26">
        <v>2007</v>
      </c>
      <c r="B1851" s="26">
        <v>3</v>
      </c>
      <c r="C1851" s="26">
        <v>7</v>
      </c>
      <c r="D1851" s="20">
        <v>0.14960637999999998</v>
      </c>
      <c r="G1851" s="23">
        <v>9.3254643533333334E-2</v>
      </c>
    </row>
    <row r="1852" spans="1:7" ht="15" customHeight="1">
      <c r="A1852" s="26">
        <v>2007</v>
      </c>
      <c r="B1852" s="26">
        <v>4</v>
      </c>
      <c r="C1852" s="26">
        <v>14</v>
      </c>
      <c r="D1852" s="20">
        <v>0.14960637999999998</v>
      </c>
      <c r="G1852" s="23">
        <v>9.3254643533333334E-2</v>
      </c>
    </row>
    <row r="1853" spans="1:7" ht="15" customHeight="1">
      <c r="A1853" s="26">
        <v>2007</v>
      </c>
      <c r="B1853" s="26">
        <v>9</v>
      </c>
      <c r="C1853" s="26">
        <v>14</v>
      </c>
      <c r="D1853" s="20">
        <v>0.14960637999999998</v>
      </c>
      <c r="G1853" s="23">
        <v>9.3254643533333334E-2</v>
      </c>
    </row>
    <row r="1854" spans="1:7" ht="15" customHeight="1">
      <c r="A1854" s="26">
        <v>2007</v>
      </c>
      <c r="B1854" s="26">
        <v>12</v>
      </c>
      <c r="C1854" s="26">
        <v>9</v>
      </c>
      <c r="D1854" s="20">
        <v>0.14960637999999998</v>
      </c>
      <c r="G1854" s="23">
        <v>9.3254643533333334E-2</v>
      </c>
    </row>
    <row r="1855" spans="1:7" ht="15" customHeight="1">
      <c r="A1855" s="26">
        <v>2007</v>
      </c>
      <c r="B1855" s="26">
        <v>12</v>
      </c>
      <c r="C1855" s="26">
        <v>15</v>
      </c>
      <c r="D1855" s="20">
        <v>0.14960637999999998</v>
      </c>
      <c r="G1855" s="23">
        <v>9.3254643533333334E-2</v>
      </c>
    </row>
    <row r="1856" spans="1:7" ht="15" customHeight="1">
      <c r="A1856" s="26">
        <v>2008</v>
      </c>
      <c r="B1856" s="26">
        <v>1</v>
      </c>
      <c r="C1856" s="26">
        <v>11</v>
      </c>
      <c r="D1856" s="20">
        <v>0.14960637999999998</v>
      </c>
      <c r="G1856" s="23">
        <v>9.3254643533333334E-2</v>
      </c>
    </row>
    <row r="1857" spans="1:7" ht="15" customHeight="1">
      <c r="A1857" s="26">
        <v>2008</v>
      </c>
      <c r="B1857" s="26">
        <v>6</v>
      </c>
      <c r="C1857" s="26">
        <v>7</v>
      </c>
      <c r="D1857" s="20">
        <v>0.14960637999999998</v>
      </c>
      <c r="G1857" s="23">
        <v>9.3254643533333334E-2</v>
      </c>
    </row>
    <row r="1858" spans="1:7" ht="15" customHeight="1">
      <c r="A1858" s="26">
        <v>2009</v>
      </c>
      <c r="B1858" s="26">
        <v>4</v>
      </c>
      <c r="C1858" s="26">
        <v>6</v>
      </c>
      <c r="D1858" s="27">
        <v>0.14960637999999998</v>
      </c>
      <c r="E1858" s="49"/>
      <c r="G1858" s="23">
        <v>9.3254643533333334E-2</v>
      </c>
    </row>
    <row r="1859" spans="1:7" ht="15" customHeight="1">
      <c r="A1859" s="26">
        <v>2009</v>
      </c>
      <c r="B1859" s="26">
        <v>5</v>
      </c>
      <c r="C1859" s="26">
        <v>15</v>
      </c>
      <c r="D1859" s="27">
        <v>0.14960637999999998</v>
      </c>
      <c r="E1859" s="49"/>
      <c r="G1859" s="23">
        <v>9.3254643533333334E-2</v>
      </c>
    </row>
    <row r="1860" spans="1:7" ht="15" customHeight="1">
      <c r="A1860" s="26">
        <v>2010</v>
      </c>
      <c r="B1860" s="26">
        <v>8</v>
      </c>
      <c r="C1860" s="26">
        <v>22</v>
      </c>
      <c r="D1860" s="20">
        <v>0.14960637999999998</v>
      </c>
      <c r="G1860" s="23">
        <v>9.3254643533333334E-2</v>
      </c>
    </row>
    <row r="1861" spans="1:7" ht="15" customHeight="1">
      <c r="A1861" s="26">
        <v>2011</v>
      </c>
      <c r="B1861" s="26">
        <v>3</v>
      </c>
      <c r="C1861" s="26">
        <v>30</v>
      </c>
      <c r="D1861" s="20">
        <v>0.14960637999999998</v>
      </c>
      <c r="G1861" s="23">
        <v>9.3254643533333334E-2</v>
      </c>
    </row>
    <row r="1862" spans="1:7" ht="15" customHeight="1">
      <c r="A1862" s="26">
        <v>2012</v>
      </c>
      <c r="B1862" s="26">
        <v>5</v>
      </c>
      <c r="C1862" s="26">
        <v>1</v>
      </c>
      <c r="D1862" s="20">
        <v>0.14960637999999998</v>
      </c>
      <c r="G1862" s="23">
        <v>9.3254643533333334E-2</v>
      </c>
    </row>
    <row r="1863" spans="1:7" ht="15" customHeight="1">
      <c r="A1863" s="26">
        <v>2012</v>
      </c>
      <c r="B1863" s="26">
        <v>10</v>
      </c>
      <c r="C1863" s="26">
        <v>28</v>
      </c>
      <c r="D1863" s="20">
        <v>0.14960637999999998</v>
      </c>
      <c r="G1863" s="23">
        <v>9.3254643533333334E-2</v>
      </c>
    </row>
    <row r="1864" spans="1:7" ht="15" customHeight="1">
      <c r="A1864" s="26">
        <v>1984</v>
      </c>
      <c r="B1864" s="26">
        <v>12</v>
      </c>
      <c r="C1864" s="26">
        <v>6</v>
      </c>
      <c r="D1864" s="20">
        <v>0.14173236</v>
      </c>
      <c r="G1864" s="23">
        <v>8.8346504400000012E-2</v>
      </c>
    </row>
    <row r="1865" spans="1:7" ht="15" customHeight="1">
      <c r="A1865" s="26">
        <v>1985</v>
      </c>
      <c r="B1865" s="26">
        <v>2</v>
      </c>
      <c r="C1865" s="26">
        <v>26</v>
      </c>
      <c r="D1865" s="20">
        <v>0.14173236</v>
      </c>
      <c r="G1865" s="23">
        <v>8.8346504400000012E-2</v>
      </c>
    </row>
    <row r="1866" spans="1:7" ht="15" customHeight="1">
      <c r="A1866" s="26">
        <v>1985</v>
      </c>
      <c r="B1866" s="26">
        <v>3</v>
      </c>
      <c r="C1866" s="26">
        <v>30</v>
      </c>
      <c r="D1866" s="20">
        <v>0.14173236</v>
      </c>
      <c r="G1866" s="23">
        <v>8.8346504400000012E-2</v>
      </c>
    </row>
    <row r="1867" spans="1:7" ht="15" customHeight="1">
      <c r="A1867" s="26">
        <v>1986</v>
      </c>
      <c r="B1867" s="26">
        <v>2</v>
      </c>
      <c r="C1867" s="26">
        <v>6</v>
      </c>
      <c r="D1867" s="20">
        <v>0.14173236</v>
      </c>
      <c r="G1867" s="23">
        <v>8.8346504400000012E-2</v>
      </c>
    </row>
    <row r="1868" spans="1:7" ht="15" customHeight="1">
      <c r="A1868" s="26">
        <v>1986</v>
      </c>
      <c r="B1868" s="26">
        <v>5</v>
      </c>
      <c r="C1868" s="26">
        <v>14</v>
      </c>
      <c r="D1868" s="20">
        <v>0.14173236</v>
      </c>
      <c r="G1868" s="23">
        <v>8.8346504400000012E-2</v>
      </c>
    </row>
    <row r="1869" spans="1:7" ht="15" customHeight="1">
      <c r="A1869" s="26">
        <v>1986</v>
      </c>
      <c r="B1869" s="26">
        <v>7</v>
      </c>
      <c r="C1869" s="26">
        <v>24</v>
      </c>
      <c r="D1869" s="20">
        <v>0.14173236</v>
      </c>
      <c r="G1869" s="23">
        <v>8.8346504400000012E-2</v>
      </c>
    </row>
    <row r="1870" spans="1:7" ht="15" customHeight="1">
      <c r="A1870" s="26">
        <v>1987</v>
      </c>
      <c r="B1870" s="26">
        <v>2</v>
      </c>
      <c r="C1870" s="26">
        <v>12</v>
      </c>
      <c r="D1870" s="20">
        <v>0.14173236</v>
      </c>
      <c r="G1870" s="23">
        <v>8.8346504400000012E-2</v>
      </c>
    </row>
    <row r="1871" spans="1:7" ht="15" customHeight="1">
      <c r="A1871" s="26">
        <v>1990</v>
      </c>
      <c r="B1871" s="26">
        <v>7</v>
      </c>
      <c r="C1871" s="26">
        <v>11</v>
      </c>
      <c r="D1871" s="20">
        <v>0.14173236</v>
      </c>
      <c r="G1871" s="23">
        <v>8.8346504400000012E-2</v>
      </c>
    </row>
    <row r="1872" spans="1:7" ht="15" customHeight="1">
      <c r="A1872" s="26">
        <v>1990</v>
      </c>
      <c r="B1872" s="26">
        <v>8</v>
      </c>
      <c r="C1872" s="26">
        <v>23</v>
      </c>
      <c r="D1872" s="20">
        <v>0.14173236</v>
      </c>
      <c r="G1872" s="23">
        <v>8.8346504400000012E-2</v>
      </c>
    </row>
    <row r="1873" spans="1:7" ht="15" customHeight="1">
      <c r="A1873" s="26">
        <v>1990</v>
      </c>
      <c r="B1873" s="26">
        <v>9</v>
      </c>
      <c r="C1873" s="26">
        <v>13</v>
      </c>
      <c r="D1873" s="20">
        <v>0.14173236</v>
      </c>
      <c r="G1873" s="23">
        <v>8.8346504400000012E-2</v>
      </c>
    </row>
    <row r="1874" spans="1:7" ht="15" customHeight="1">
      <c r="A1874" s="26">
        <v>1990</v>
      </c>
      <c r="B1874" s="26">
        <v>10</v>
      </c>
      <c r="C1874" s="26">
        <v>22</v>
      </c>
      <c r="D1874" s="20">
        <v>0.14173236</v>
      </c>
      <c r="G1874" s="23">
        <v>8.8346504400000012E-2</v>
      </c>
    </row>
    <row r="1875" spans="1:7" ht="15" customHeight="1">
      <c r="A1875" s="26">
        <v>1990</v>
      </c>
      <c r="B1875" s="26">
        <v>11</v>
      </c>
      <c r="C1875" s="26">
        <v>17</v>
      </c>
      <c r="D1875" s="20">
        <v>0.14173236</v>
      </c>
      <c r="G1875" s="23">
        <v>8.8346504400000012E-2</v>
      </c>
    </row>
    <row r="1876" spans="1:7" ht="15" customHeight="1">
      <c r="A1876" s="26">
        <v>1991</v>
      </c>
      <c r="B1876" s="26">
        <v>3</v>
      </c>
      <c r="C1876" s="26">
        <v>4</v>
      </c>
      <c r="D1876" s="20">
        <v>0.14173236</v>
      </c>
      <c r="G1876" s="23">
        <v>8.8346504400000012E-2</v>
      </c>
    </row>
    <row r="1877" spans="1:7" ht="15" customHeight="1">
      <c r="A1877" s="26">
        <v>1992</v>
      </c>
      <c r="B1877" s="26">
        <v>10</v>
      </c>
      <c r="C1877" s="26">
        <v>31</v>
      </c>
      <c r="D1877" s="20">
        <v>0.14173236</v>
      </c>
      <c r="G1877" s="23">
        <v>8.8346504400000012E-2</v>
      </c>
    </row>
    <row r="1878" spans="1:7" ht="15" customHeight="1">
      <c r="A1878" s="26">
        <v>1995</v>
      </c>
      <c r="B1878" s="26">
        <v>7</v>
      </c>
      <c r="C1878" s="26">
        <v>22</v>
      </c>
      <c r="D1878" s="20">
        <v>0.14173236</v>
      </c>
      <c r="G1878" s="23">
        <v>8.8346504400000012E-2</v>
      </c>
    </row>
    <row r="1879" spans="1:7" ht="15" customHeight="1">
      <c r="A1879" s="26">
        <v>1995</v>
      </c>
      <c r="B1879" s="26">
        <v>10</v>
      </c>
      <c r="C1879" s="26">
        <v>4</v>
      </c>
      <c r="D1879" s="20">
        <v>0.14173236</v>
      </c>
      <c r="G1879" s="23">
        <v>8.8346504400000012E-2</v>
      </c>
    </row>
    <row r="1880" spans="1:7" ht="15" customHeight="1">
      <c r="A1880" s="26">
        <v>1996</v>
      </c>
      <c r="B1880" s="26">
        <v>11</v>
      </c>
      <c r="C1880" s="26">
        <v>25</v>
      </c>
      <c r="D1880" s="20">
        <v>0.14173236</v>
      </c>
      <c r="G1880" s="23">
        <v>8.8346504400000012E-2</v>
      </c>
    </row>
    <row r="1881" spans="1:7" ht="15" customHeight="1">
      <c r="A1881" s="26">
        <v>1997</v>
      </c>
      <c r="B1881" s="26">
        <v>3</v>
      </c>
      <c r="C1881" s="26">
        <v>29</v>
      </c>
      <c r="D1881" s="20">
        <v>0.14173236</v>
      </c>
      <c r="G1881" s="23">
        <v>8.8346504400000012E-2</v>
      </c>
    </row>
    <row r="1882" spans="1:7" ht="15" customHeight="1">
      <c r="A1882" s="26">
        <v>1997</v>
      </c>
      <c r="B1882" s="26">
        <v>5</v>
      </c>
      <c r="C1882" s="26">
        <v>9</v>
      </c>
      <c r="D1882" s="20">
        <v>0.14173236</v>
      </c>
      <c r="G1882" s="23">
        <v>8.8346504400000012E-2</v>
      </c>
    </row>
    <row r="1883" spans="1:7" ht="15" customHeight="1">
      <c r="A1883" s="26">
        <v>1998</v>
      </c>
      <c r="B1883" s="26">
        <v>1</v>
      </c>
      <c r="C1883" s="26">
        <v>7</v>
      </c>
      <c r="D1883" s="20">
        <v>0.14173236</v>
      </c>
      <c r="G1883" s="23">
        <v>8.8346504400000012E-2</v>
      </c>
    </row>
    <row r="1884" spans="1:7" ht="15" customHeight="1">
      <c r="A1884" s="26">
        <v>1998</v>
      </c>
      <c r="B1884" s="26">
        <v>1</v>
      </c>
      <c r="C1884" s="26">
        <v>24</v>
      </c>
      <c r="D1884" s="20">
        <v>0.14173236</v>
      </c>
      <c r="G1884" s="23">
        <v>8.8346504400000012E-2</v>
      </c>
    </row>
    <row r="1885" spans="1:7" ht="15" customHeight="1">
      <c r="A1885" s="26">
        <v>1998</v>
      </c>
      <c r="B1885" s="26">
        <v>7</v>
      </c>
      <c r="C1885" s="26">
        <v>23</v>
      </c>
      <c r="D1885" s="20">
        <v>0.14173236</v>
      </c>
      <c r="G1885" s="23">
        <v>8.8346504400000012E-2</v>
      </c>
    </row>
    <row r="1886" spans="1:7" ht="15" customHeight="1">
      <c r="A1886" s="26">
        <v>1999</v>
      </c>
      <c r="B1886" s="26">
        <v>2</v>
      </c>
      <c r="C1886" s="26">
        <v>17</v>
      </c>
      <c r="D1886" s="20">
        <v>0.14173236</v>
      </c>
      <c r="G1886" s="23">
        <v>8.8346504400000012E-2</v>
      </c>
    </row>
    <row r="1887" spans="1:7" ht="15" customHeight="1">
      <c r="A1887" s="26">
        <v>1999</v>
      </c>
      <c r="B1887" s="26">
        <v>4</v>
      </c>
      <c r="C1887" s="26">
        <v>15</v>
      </c>
      <c r="D1887" s="20">
        <v>0.14173236</v>
      </c>
      <c r="G1887" s="23">
        <v>8.8346504400000012E-2</v>
      </c>
    </row>
    <row r="1888" spans="1:7" ht="15" customHeight="1">
      <c r="A1888" s="26">
        <v>2000</v>
      </c>
      <c r="B1888" s="26">
        <v>2</v>
      </c>
      <c r="C1888" s="26">
        <v>28</v>
      </c>
      <c r="D1888" s="20">
        <v>0.14173236</v>
      </c>
      <c r="G1888" s="23">
        <v>8.8346504400000012E-2</v>
      </c>
    </row>
    <row r="1889" spans="1:7" ht="15" customHeight="1">
      <c r="A1889" s="26">
        <v>2001</v>
      </c>
      <c r="B1889" s="26">
        <v>4</v>
      </c>
      <c r="C1889" s="26">
        <v>18</v>
      </c>
      <c r="D1889" s="20">
        <v>0.14173236</v>
      </c>
      <c r="G1889" s="23">
        <v>8.8346504400000012E-2</v>
      </c>
    </row>
    <row r="1890" spans="1:7" ht="15" customHeight="1">
      <c r="A1890" s="26">
        <v>2001</v>
      </c>
      <c r="B1890" s="26">
        <v>9</v>
      </c>
      <c r="C1890" s="26">
        <v>10</v>
      </c>
      <c r="D1890" s="20">
        <v>0.14173236</v>
      </c>
      <c r="G1890" s="23">
        <v>8.8346504400000012E-2</v>
      </c>
    </row>
    <row r="1891" spans="1:7" ht="15" customHeight="1">
      <c r="A1891" s="26">
        <v>2001</v>
      </c>
      <c r="B1891" s="26">
        <v>10</v>
      </c>
      <c r="C1891" s="26">
        <v>6</v>
      </c>
      <c r="D1891" s="20">
        <v>0.14173236</v>
      </c>
      <c r="G1891" s="23">
        <v>8.8346504400000012E-2</v>
      </c>
    </row>
    <row r="1892" spans="1:7" ht="15" customHeight="1">
      <c r="A1892" s="26">
        <v>2003</v>
      </c>
      <c r="B1892" s="26">
        <v>5</v>
      </c>
      <c r="C1892" s="26">
        <v>5</v>
      </c>
      <c r="D1892" s="20">
        <v>0.14173236</v>
      </c>
      <c r="G1892" s="23">
        <v>8.8346504400000012E-2</v>
      </c>
    </row>
    <row r="1893" spans="1:7" ht="15" customHeight="1">
      <c r="A1893" s="26">
        <v>2003</v>
      </c>
      <c r="B1893" s="26">
        <v>7</v>
      </c>
      <c r="C1893" s="26">
        <v>3</v>
      </c>
      <c r="D1893" s="20">
        <v>0.14173236</v>
      </c>
      <c r="G1893" s="23">
        <v>8.8346504400000012E-2</v>
      </c>
    </row>
    <row r="1894" spans="1:7" ht="15" customHeight="1">
      <c r="A1894" s="26">
        <v>2004</v>
      </c>
      <c r="B1894" s="26">
        <v>8</v>
      </c>
      <c r="C1894" s="26">
        <v>18</v>
      </c>
      <c r="D1894" s="20">
        <v>0.14173236</v>
      </c>
      <c r="G1894" s="23">
        <v>8.8346504400000012E-2</v>
      </c>
    </row>
    <row r="1895" spans="1:7" ht="15" customHeight="1">
      <c r="A1895" s="26">
        <v>2005</v>
      </c>
      <c r="B1895" s="26">
        <v>1</v>
      </c>
      <c r="C1895" s="26">
        <v>11</v>
      </c>
      <c r="D1895" s="20">
        <v>0.14173236</v>
      </c>
      <c r="G1895" s="23">
        <v>8.8346504400000012E-2</v>
      </c>
    </row>
    <row r="1896" spans="1:7" ht="15" customHeight="1">
      <c r="A1896" s="26">
        <v>2005</v>
      </c>
      <c r="B1896" s="26">
        <v>10</v>
      </c>
      <c r="C1896" s="26">
        <v>13</v>
      </c>
      <c r="D1896" s="20">
        <v>0.14173236</v>
      </c>
      <c r="G1896" s="23">
        <v>8.8346504400000012E-2</v>
      </c>
    </row>
    <row r="1897" spans="1:7" ht="15" customHeight="1">
      <c r="A1897" s="26">
        <v>2006</v>
      </c>
      <c r="B1897" s="26">
        <v>6</v>
      </c>
      <c r="C1897" s="26">
        <v>24</v>
      </c>
      <c r="D1897" s="20">
        <v>0.14173236</v>
      </c>
      <c r="G1897" s="23">
        <v>8.8346504400000012E-2</v>
      </c>
    </row>
    <row r="1898" spans="1:7" ht="15" customHeight="1">
      <c r="A1898" s="26">
        <v>2007</v>
      </c>
      <c r="B1898" s="26">
        <v>6</v>
      </c>
      <c r="C1898" s="26">
        <v>12</v>
      </c>
      <c r="D1898" s="20">
        <v>0.14173236</v>
      </c>
      <c r="G1898" s="23">
        <v>8.8346504400000012E-2</v>
      </c>
    </row>
    <row r="1899" spans="1:7" ht="15" customHeight="1">
      <c r="A1899" s="26">
        <v>2008</v>
      </c>
      <c r="B1899" s="26">
        <v>2</v>
      </c>
      <c r="C1899" s="26">
        <v>6</v>
      </c>
      <c r="D1899" s="20">
        <v>0.14173236</v>
      </c>
      <c r="G1899" s="23">
        <v>8.8346504400000012E-2</v>
      </c>
    </row>
    <row r="1900" spans="1:7" ht="15" customHeight="1">
      <c r="A1900" s="26">
        <v>2008</v>
      </c>
      <c r="B1900" s="26">
        <v>6</v>
      </c>
      <c r="C1900" s="26">
        <v>23</v>
      </c>
      <c r="D1900" s="20">
        <v>0.14173236</v>
      </c>
      <c r="G1900" s="23">
        <v>8.8346504400000012E-2</v>
      </c>
    </row>
    <row r="1901" spans="1:7" ht="15" customHeight="1">
      <c r="A1901" s="26">
        <v>2009</v>
      </c>
      <c r="B1901" s="26">
        <v>1</v>
      </c>
      <c r="C1901" s="26">
        <v>10</v>
      </c>
      <c r="D1901" s="27">
        <v>0.14173236</v>
      </c>
      <c r="E1901" s="49"/>
      <c r="G1901" s="23">
        <v>8.8346504400000012E-2</v>
      </c>
    </row>
    <row r="1902" spans="1:7" ht="15" customHeight="1">
      <c r="A1902" s="26">
        <v>2009</v>
      </c>
      <c r="B1902" s="26">
        <v>2</v>
      </c>
      <c r="C1902" s="26">
        <v>18</v>
      </c>
      <c r="D1902" s="27">
        <v>0.14173236</v>
      </c>
      <c r="E1902" s="49"/>
      <c r="G1902" s="23">
        <v>8.8346504400000012E-2</v>
      </c>
    </row>
    <row r="1903" spans="1:7" ht="15" customHeight="1">
      <c r="A1903" s="26">
        <v>2009</v>
      </c>
      <c r="B1903" s="26">
        <v>4</v>
      </c>
      <c r="C1903" s="26">
        <v>2</v>
      </c>
      <c r="D1903" s="27">
        <v>0.14173236</v>
      </c>
      <c r="E1903" s="49"/>
      <c r="G1903" s="23">
        <v>8.8346504400000012E-2</v>
      </c>
    </row>
    <row r="1904" spans="1:7" ht="15" customHeight="1">
      <c r="A1904" s="26">
        <v>2010</v>
      </c>
      <c r="B1904" s="26">
        <v>5</v>
      </c>
      <c r="C1904" s="26">
        <v>14</v>
      </c>
      <c r="D1904" s="20">
        <v>0.14173236</v>
      </c>
      <c r="G1904" s="23">
        <v>8.8346504400000012E-2</v>
      </c>
    </row>
    <row r="1905" spans="1:7" ht="15" customHeight="1">
      <c r="A1905" s="26">
        <v>2010</v>
      </c>
      <c r="B1905" s="26">
        <v>5</v>
      </c>
      <c r="C1905" s="26">
        <v>18</v>
      </c>
      <c r="D1905" s="20">
        <v>0.14173236</v>
      </c>
      <c r="G1905" s="23">
        <v>8.8346504400000012E-2</v>
      </c>
    </row>
    <row r="1906" spans="1:7" ht="15" customHeight="1">
      <c r="A1906" s="26">
        <v>2011</v>
      </c>
      <c r="B1906" s="26">
        <v>2</v>
      </c>
      <c r="C1906" s="26">
        <v>5</v>
      </c>
      <c r="D1906" s="20">
        <v>0.14173236</v>
      </c>
      <c r="G1906" s="23">
        <v>8.8346504400000012E-2</v>
      </c>
    </row>
    <row r="1907" spans="1:7" ht="15" customHeight="1">
      <c r="A1907" s="26">
        <v>2011</v>
      </c>
      <c r="B1907" s="26">
        <v>2</v>
      </c>
      <c r="C1907" s="26">
        <v>21</v>
      </c>
      <c r="D1907" s="20">
        <v>0.14173236</v>
      </c>
      <c r="G1907" s="23">
        <v>8.8346504400000012E-2</v>
      </c>
    </row>
    <row r="1908" spans="1:7" ht="15" customHeight="1">
      <c r="A1908" s="26">
        <v>2012</v>
      </c>
      <c r="B1908" s="26">
        <v>9</v>
      </c>
      <c r="C1908" s="26">
        <v>17</v>
      </c>
      <c r="D1908" s="20">
        <v>0.14173236</v>
      </c>
      <c r="G1908" s="23">
        <v>8.8346504400000012E-2</v>
      </c>
    </row>
    <row r="1909" spans="1:7" ht="15" customHeight="1">
      <c r="A1909" s="26">
        <v>2012</v>
      </c>
      <c r="B1909" s="26">
        <v>12</v>
      </c>
      <c r="C1909" s="26">
        <v>9</v>
      </c>
      <c r="D1909" s="20">
        <v>0.14173236</v>
      </c>
      <c r="G1909" s="23">
        <v>8.8346504400000012E-2</v>
      </c>
    </row>
    <row r="1910" spans="1:7" ht="15" customHeight="1">
      <c r="A1910" s="26">
        <v>2012</v>
      </c>
      <c r="B1910" s="26">
        <v>12</v>
      </c>
      <c r="C1910" s="26">
        <v>24</v>
      </c>
      <c r="D1910" s="20">
        <v>0.14173236</v>
      </c>
      <c r="G1910" s="23">
        <v>8.8346504400000012E-2</v>
      </c>
    </row>
    <row r="1911" spans="1:7" ht="15" customHeight="1">
      <c r="A1911" s="26">
        <v>1983</v>
      </c>
      <c r="B1911" s="26">
        <v>6</v>
      </c>
      <c r="C1911" s="26">
        <v>4</v>
      </c>
      <c r="D1911" s="20">
        <v>0.12992132999999997</v>
      </c>
      <c r="G1911" s="23">
        <v>8.0984295699999986E-2</v>
      </c>
    </row>
    <row r="1912" spans="1:7" ht="15" customHeight="1">
      <c r="A1912" s="26">
        <v>1983</v>
      </c>
      <c r="B1912" s="26">
        <v>6</v>
      </c>
      <c r="C1912" s="26">
        <v>29</v>
      </c>
      <c r="D1912" s="20">
        <v>0.12992132999999997</v>
      </c>
      <c r="G1912" s="23">
        <v>8.0984295699999986E-2</v>
      </c>
    </row>
    <row r="1913" spans="1:7" ht="15" customHeight="1">
      <c r="A1913" s="26">
        <v>1984</v>
      </c>
      <c r="B1913" s="26">
        <v>2</v>
      </c>
      <c r="C1913" s="26">
        <v>27</v>
      </c>
      <c r="D1913" s="20">
        <v>0.12992132999999997</v>
      </c>
      <c r="G1913" s="23">
        <v>8.0984295699999986E-2</v>
      </c>
    </row>
    <row r="1914" spans="1:7" ht="15" customHeight="1">
      <c r="A1914" s="26">
        <v>1984</v>
      </c>
      <c r="B1914" s="26">
        <v>8</v>
      </c>
      <c r="C1914" s="26">
        <v>14</v>
      </c>
      <c r="D1914" s="20">
        <v>0.12992132999999997</v>
      </c>
      <c r="G1914" s="23">
        <v>8.0984295699999986E-2</v>
      </c>
    </row>
    <row r="1915" spans="1:7" ht="15" customHeight="1">
      <c r="A1915" s="26">
        <v>1985</v>
      </c>
      <c r="B1915" s="26">
        <v>9</v>
      </c>
      <c r="C1915" s="26">
        <v>9</v>
      </c>
      <c r="D1915" s="20">
        <v>0.12992132999999997</v>
      </c>
      <c r="G1915" s="23">
        <v>8.0984295699999986E-2</v>
      </c>
    </row>
    <row r="1916" spans="1:7" ht="15" customHeight="1">
      <c r="A1916" s="26">
        <v>1986</v>
      </c>
      <c r="B1916" s="26">
        <v>4</v>
      </c>
      <c r="C1916" s="26">
        <v>5</v>
      </c>
      <c r="D1916" s="20">
        <v>0.12992132999999997</v>
      </c>
      <c r="G1916" s="23">
        <v>8.0984295699999986E-2</v>
      </c>
    </row>
    <row r="1917" spans="1:7" ht="15" customHeight="1">
      <c r="A1917" s="26">
        <v>1987</v>
      </c>
      <c r="B1917" s="26">
        <v>3</v>
      </c>
      <c r="C1917" s="26">
        <v>16</v>
      </c>
      <c r="D1917" s="20">
        <v>0.12992132999999997</v>
      </c>
      <c r="G1917" s="23">
        <v>8.0984295699999986E-2</v>
      </c>
    </row>
    <row r="1918" spans="1:7" ht="15" customHeight="1">
      <c r="A1918" s="26">
        <v>1987</v>
      </c>
      <c r="B1918" s="26">
        <v>9</v>
      </c>
      <c r="C1918" s="26">
        <v>5</v>
      </c>
      <c r="D1918" s="20">
        <v>0.12992132999999997</v>
      </c>
      <c r="G1918" s="23">
        <v>8.0984295699999986E-2</v>
      </c>
    </row>
    <row r="1919" spans="1:7" ht="15" customHeight="1">
      <c r="A1919" s="26">
        <v>1988</v>
      </c>
      <c r="B1919" s="26">
        <v>1</v>
      </c>
      <c r="C1919" s="26">
        <v>7</v>
      </c>
      <c r="D1919" s="20">
        <v>0.12992132999999997</v>
      </c>
      <c r="G1919" s="23">
        <v>8.0984295699999986E-2</v>
      </c>
    </row>
    <row r="1920" spans="1:7" ht="15" customHeight="1">
      <c r="A1920" s="26">
        <v>1988</v>
      </c>
      <c r="B1920" s="26">
        <v>9</v>
      </c>
      <c r="C1920" s="26">
        <v>17</v>
      </c>
      <c r="D1920" s="20">
        <v>0.12992132999999997</v>
      </c>
      <c r="G1920" s="23">
        <v>8.0984295699999986E-2</v>
      </c>
    </row>
    <row r="1921" spans="1:7" ht="15" customHeight="1">
      <c r="A1921" s="26">
        <v>1989</v>
      </c>
      <c r="B1921" s="26">
        <v>1</v>
      </c>
      <c r="C1921" s="26">
        <v>3</v>
      </c>
      <c r="D1921" s="20">
        <v>0.12992132999999997</v>
      </c>
      <c r="G1921" s="23">
        <v>8.0984295699999986E-2</v>
      </c>
    </row>
    <row r="1922" spans="1:7" ht="15" customHeight="1">
      <c r="A1922" s="26">
        <v>1989</v>
      </c>
      <c r="B1922" s="26">
        <v>1</v>
      </c>
      <c r="C1922" s="26">
        <v>14</v>
      </c>
      <c r="D1922" s="20">
        <v>0.12992132999999997</v>
      </c>
      <c r="G1922" s="23">
        <v>8.0984295699999986E-2</v>
      </c>
    </row>
    <row r="1923" spans="1:7" ht="15" customHeight="1">
      <c r="A1923" s="26">
        <v>1989</v>
      </c>
      <c r="B1923" s="26">
        <v>2</v>
      </c>
      <c r="C1923" s="26">
        <v>26</v>
      </c>
      <c r="D1923" s="20">
        <v>0.12992132999999997</v>
      </c>
      <c r="G1923" s="23">
        <v>8.0984295699999986E-2</v>
      </c>
    </row>
    <row r="1924" spans="1:7" ht="15" customHeight="1">
      <c r="A1924" s="26">
        <v>1990</v>
      </c>
      <c r="B1924" s="26">
        <v>6</v>
      </c>
      <c r="C1924" s="26">
        <v>29</v>
      </c>
      <c r="D1924" s="20">
        <v>0.12992132999999997</v>
      </c>
      <c r="G1924" s="23">
        <v>8.0984295699999986E-2</v>
      </c>
    </row>
    <row r="1925" spans="1:7" ht="15" customHeight="1">
      <c r="A1925" s="26">
        <v>1991</v>
      </c>
      <c r="B1925" s="26">
        <v>2</v>
      </c>
      <c r="C1925" s="26">
        <v>7</v>
      </c>
      <c r="D1925" s="20">
        <v>0.12992132999999997</v>
      </c>
      <c r="G1925" s="23">
        <v>8.0984295699999986E-2</v>
      </c>
    </row>
    <row r="1926" spans="1:7" ht="15" customHeight="1">
      <c r="A1926" s="26">
        <v>1992</v>
      </c>
      <c r="B1926" s="26">
        <v>3</v>
      </c>
      <c r="C1926" s="26">
        <v>19</v>
      </c>
      <c r="D1926" s="20">
        <v>0.12992132999999997</v>
      </c>
      <c r="G1926" s="23">
        <v>8.0984295699999986E-2</v>
      </c>
    </row>
    <row r="1927" spans="1:7" ht="15" customHeight="1">
      <c r="A1927" s="26">
        <v>1992</v>
      </c>
      <c r="B1927" s="26">
        <v>7</v>
      </c>
      <c r="C1927" s="26">
        <v>14</v>
      </c>
      <c r="D1927" s="20">
        <v>0.12992132999999997</v>
      </c>
      <c r="G1927" s="23">
        <v>8.0984295699999986E-2</v>
      </c>
    </row>
    <row r="1928" spans="1:7" ht="15" customHeight="1">
      <c r="A1928" s="26">
        <v>1993</v>
      </c>
      <c r="B1928" s="26">
        <v>1</v>
      </c>
      <c r="C1928" s="26">
        <v>13</v>
      </c>
      <c r="D1928" s="20">
        <v>0.12992132999999997</v>
      </c>
      <c r="G1928" s="23">
        <v>8.0984295699999986E-2</v>
      </c>
    </row>
    <row r="1929" spans="1:7" ht="15" customHeight="1">
      <c r="A1929" s="26">
        <v>1993</v>
      </c>
      <c r="B1929" s="26">
        <v>4</v>
      </c>
      <c r="C1929" s="26">
        <v>22</v>
      </c>
      <c r="D1929" s="20">
        <v>0.12992132999999997</v>
      </c>
      <c r="G1929" s="23">
        <v>8.0984295699999986E-2</v>
      </c>
    </row>
    <row r="1930" spans="1:7" ht="15" customHeight="1">
      <c r="A1930" s="26">
        <v>1993</v>
      </c>
      <c r="B1930" s="26">
        <v>6</v>
      </c>
      <c r="C1930" s="26">
        <v>7</v>
      </c>
      <c r="D1930" s="20">
        <v>0.12992132999999997</v>
      </c>
      <c r="G1930" s="23">
        <v>8.0984295699999986E-2</v>
      </c>
    </row>
    <row r="1931" spans="1:7" ht="15" customHeight="1">
      <c r="A1931" s="26">
        <v>1994</v>
      </c>
      <c r="B1931" s="26">
        <v>1</v>
      </c>
      <c r="C1931" s="26">
        <v>27</v>
      </c>
      <c r="D1931" s="20">
        <v>0.12992132999999997</v>
      </c>
      <c r="G1931" s="23">
        <v>8.0984295699999986E-2</v>
      </c>
    </row>
    <row r="1932" spans="1:7" ht="15" customHeight="1">
      <c r="A1932" s="26">
        <v>1994</v>
      </c>
      <c r="B1932" s="26">
        <v>2</v>
      </c>
      <c r="C1932" s="26">
        <v>21</v>
      </c>
      <c r="D1932" s="20">
        <v>0.12992132999999997</v>
      </c>
      <c r="G1932" s="23">
        <v>8.0984295699999986E-2</v>
      </c>
    </row>
    <row r="1933" spans="1:7" ht="15" customHeight="1">
      <c r="A1933" s="26">
        <v>1994</v>
      </c>
      <c r="B1933" s="26">
        <v>3</v>
      </c>
      <c r="C1933" s="26">
        <v>7</v>
      </c>
      <c r="D1933" s="20">
        <v>0.12992132999999997</v>
      </c>
      <c r="G1933" s="23">
        <v>8.0984295699999986E-2</v>
      </c>
    </row>
    <row r="1934" spans="1:7" ht="15" customHeight="1">
      <c r="A1934" s="26">
        <v>1995</v>
      </c>
      <c r="B1934" s="26">
        <v>4</v>
      </c>
      <c r="C1934" s="26">
        <v>23</v>
      </c>
      <c r="D1934" s="20">
        <v>0.12992132999999997</v>
      </c>
      <c r="G1934" s="23">
        <v>8.0984295699999986E-2</v>
      </c>
    </row>
    <row r="1935" spans="1:7" ht="15" customHeight="1">
      <c r="A1935" s="26">
        <v>1996</v>
      </c>
      <c r="B1935" s="26">
        <v>4</v>
      </c>
      <c r="C1935" s="26">
        <v>23</v>
      </c>
      <c r="D1935" s="20">
        <v>0.12992132999999997</v>
      </c>
      <c r="G1935" s="23">
        <v>8.0984295699999986E-2</v>
      </c>
    </row>
    <row r="1936" spans="1:7" ht="15" customHeight="1">
      <c r="A1936" s="26">
        <v>1997</v>
      </c>
      <c r="B1936" s="26">
        <v>2</v>
      </c>
      <c r="C1936" s="26">
        <v>26</v>
      </c>
      <c r="D1936" s="20">
        <v>0.12992132999999997</v>
      </c>
      <c r="G1936" s="23">
        <v>8.0984295699999986E-2</v>
      </c>
    </row>
    <row r="1937" spans="1:7" ht="15" customHeight="1">
      <c r="A1937" s="26">
        <v>1997</v>
      </c>
      <c r="B1937" s="26">
        <v>11</v>
      </c>
      <c r="C1937" s="26">
        <v>22</v>
      </c>
      <c r="D1937" s="20">
        <v>0.12992132999999997</v>
      </c>
      <c r="G1937" s="23">
        <v>8.0984295699999986E-2</v>
      </c>
    </row>
    <row r="1938" spans="1:7" ht="15" customHeight="1">
      <c r="A1938" s="26">
        <v>1998</v>
      </c>
      <c r="B1938" s="26">
        <v>3</v>
      </c>
      <c r="C1938" s="26">
        <v>3</v>
      </c>
      <c r="D1938" s="20">
        <v>0.12992132999999997</v>
      </c>
      <c r="G1938" s="23">
        <v>8.0984295699999986E-2</v>
      </c>
    </row>
    <row r="1939" spans="1:7" ht="15" customHeight="1">
      <c r="A1939" s="26">
        <v>1999</v>
      </c>
      <c r="B1939" s="26">
        <v>3</v>
      </c>
      <c r="C1939" s="26">
        <v>6</v>
      </c>
      <c r="D1939" s="20">
        <v>0.12992132999999997</v>
      </c>
      <c r="G1939" s="23">
        <v>8.0984295699999986E-2</v>
      </c>
    </row>
    <row r="1940" spans="1:7" ht="15" customHeight="1">
      <c r="A1940" s="26">
        <v>1999</v>
      </c>
      <c r="B1940" s="26">
        <v>9</v>
      </c>
      <c r="C1940" s="26">
        <v>28</v>
      </c>
      <c r="D1940" s="20">
        <v>0.12992132999999997</v>
      </c>
      <c r="G1940" s="23">
        <v>8.0984295699999986E-2</v>
      </c>
    </row>
    <row r="1941" spans="1:7" ht="15" customHeight="1">
      <c r="A1941" s="26">
        <v>2000</v>
      </c>
      <c r="B1941" s="26">
        <v>6</v>
      </c>
      <c r="C1941" s="26">
        <v>18</v>
      </c>
      <c r="D1941" s="20">
        <v>0.12992132999999997</v>
      </c>
      <c r="G1941" s="23">
        <v>8.0984295699999986E-2</v>
      </c>
    </row>
    <row r="1942" spans="1:7" ht="15" customHeight="1">
      <c r="A1942" s="26">
        <v>2000</v>
      </c>
      <c r="B1942" s="26">
        <v>12</v>
      </c>
      <c r="C1942" s="26">
        <v>19</v>
      </c>
      <c r="D1942" s="20">
        <v>0.12992132999999997</v>
      </c>
      <c r="G1942" s="23">
        <v>8.0984295699999986E-2</v>
      </c>
    </row>
    <row r="1943" spans="1:7" ht="15" customHeight="1">
      <c r="A1943" s="26">
        <v>2001</v>
      </c>
      <c r="B1943" s="26">
        <v>4</v>
      </c>
      <c r="C1943" s="26">
        <v>6</v>
      </c>
      <c r="D1943" s="20">
        <v>0.12992132999999997</v>
      </c>
      <c r="G1943" s="23">
        <v>8.0984295699999986E-2</v>
      </c>
    </row>
    <row r="1944" spans="1:7" ht="15" customHeight="1">
      <c r="A1944" s="26">
        <v>2001</v>
      </c>
      <c r="B1944" s="26">
        <v>12</v>
      </c>
      <c r="C1944" s="26">
        <v>23</v>
      </c>
      <c r="D1944" s="20">
        <v>0.12992132999999997</v>
      </c>
      <c r="G1944" s="23">
        <v>8.0984295699999986E-2</v>
      </c>
    </row>
    <row r="1945" spans="1:7" ht="15" customHeight="1">
      <c r="A1945" s="26">
        <v>2002</v>
      </c>
      <c r="B1945" s="26">
        <v>4</v>
      </c>
      <c r="C1945" s="26">
        <v>25</v>
      </c>
      <c r="D1945" s="20">
        <v>0.12992132999999997</v>
      </c>
      <c r="G1945" s="23">
        <v>8.0984295699999986E-2</v>
      </c>
    </row>
    <row r="1946" spans="1:7" ht="15" customHeight="1">
      <c r="A1946" s="26">
        <v>2002</v>
      </c>
      <c r="B1946" s="26">
        <v>9</v>
      </c>
      <c r="C1946" s="26">
        <v>27</v>
      </c>
      <c r="D1946" s="20">
        <v>0.12992132999999997</v>
      </c>
      <c r="G1946" s="23">
        <v>8.0984295699999986E-2</v>
      </c>
    </row>
    <row r="1947" spans="1:7" ht="15" customHeight="1">
      <c r="A1947" s="26">
        <v>2002</v>
      </c>
      <c r="B1947" s="26">
        <v>11</v>
      </c>
      <c r="C1947" s="26">
        <v>6</v>
      </c>
      <c r="D1947" s="20">
        <v>0.12992132999999997</v>
      </c>
      <c r="G1947" s="23">
        <v>8.0984295699999986E-2</v>
      </c>
    </row>
    <row r="1948" spans="1:7" ht="15" customHeight="1">
      <c r="A1948" s="26">
        <v>2003</v>
      </c>
      <c r="B1948" s="26">
        <v>2</v>
      </c>
      <c r="C1948" s="26">
        <v>23</v>
      </c>
      <c r="D1948" s="20">
        <v>0.12992132999999997</v>
      </c>
      <c r="G1948" s="23">
        <v>8.0984295699999986E-2</v>
      </c>
    </row>
    <row r="1949" spans="1:7" ht="15" customHeight="1">
      <c r="A1949" s="26">
        <v>2003</v>
      </c>
      <c r="B1949" s="26">
        <v>4</v>
      </c>
      <c r="C1949" s="26">
        <v>30</v>
      </c>
      <c r="D1949" s="20">
        <v>0.12992132999999997</v>
      </c>
      <c r="G1949" s="23">
        <v>8.0984295699999986E-2</v>
      </c>
    </row>
    <row r="1950" spans="1:7" ht="15" customHeight="1">
      <c r="A1950" s="26">
        <v>2003</v>
      </c>
      <c r="B1950" s="26">
        <v>5</v>
      </c>
      <c r="C1950" s="26">
        <v>15</v>
      </c>
      <c r="D1950" s="20">
        <v>0.12992132999999997</v>
      </c>
      <c r="G1950" s="23">
        <v>8.0984295699999986E-2</v>
      </c>
    </row>
    <row r="1951" spans="1:7" ht="15" customHeight="1">
      <c r="A1951" s="26">
        <v>2005</v>
      </c>
      <c r="B1951" s="26">
        <v>4</v>
      </c>
      <c r="C1951" s="26">
        <v>3</v>
      </c>
      <c r="D1951" s="20">
        <v>0.12992132999999997</v>
      </c>
      <c r="G1951" s="23">
        <v>8.0984295699999986E-2</v>
      </c>
    </row>
    <row r="1952" spans="1:7" ht="15" customHeight="1">
      <c r="A1952" s="26">
        <v>2005</v>
      </c>
      <c r="B1952" s="26">
        <v>8</v>
      </c>
      <c r="C1952" s="26">
        <v>16</v>
      </c>
      <c r="D1952" s="20">
        <v>0.12992132999999997</v>
      </c>
      <c r="G1952" s="23">
        <v>8.0984295699999986E-2</v>
      </c>
    </row>
    <row r="1953" spans="1:7" ht="15" customHeight="1">
      <c r="A1953" s="26">
        <v>2006</v>
      </c>
      <c r="B1953" s="26">
        <v>5</v>
      </c>
      <c r="C1953" s="26">
        <v>17</v>
      </c>
      <c r="D1953" s="20">
        <v>0.12992132999999997</v>
      </c>
      <c r="G1953" s="23">
        <v>8.0984295699999986E-2</v>
      </c>
    </row>
    <row r="1954" spans="1:7" ht="15" customHeight="1">
      <c r="A1954" s="26">
        <v>2007</v>
      </c>
      <c r="B1954" s="26">
        <v>12</v>
      </c>
      <c r="C1954" s="26">
        <v>8</v>
      </c>
      <c r="D1954" s="20">
        <v>0.12992132999999997</v>
      </c>
      <c r="G1954" s="23">
        <v>8.0984295699999986E-2</v>
      </c>
    </row>
    <row r="1955" spans="1:7" ht="15" customHeight="1">
      <c r="A1955" s="26">
        <v>2008</v>
      </c>
      <c r="B1955" s="26">
        <v>6</v>
      </c>
      <c r="C1955" s="26">
        <v>14</v>
      </c>
      <c r="D1955" s="20">
        <v>0.12992132999999997</v>
      </c>
      <c r="G1955" s="23">
        <v>8.0984295699999986E-2</v>
      </c>
    </row>
    <row r="1956" spans="1:7" ht="15" customHeight="1">
      <c r="A1956" s="26">
        <v>2008</v>
      </c>
      <c r="B1956" s="26">
        <v>8</v>
      </c>
      <c r="C1956" s="26">
        <v>7</v>
      </c>
      <c r="D1956" s="20">
        <v>0.12992132999999997</v>
      </c>
      <c r="G1956" s="23">
        <v>8.0984295699999986E-2</v>
      </c>
    </row>
    <row r="1957" spans="1:7" ht="15" customHeight="1">
      <c r="A1957" s="26">
        <v>2009</v>
      </c>
      <c r="B1957" s="26">
        <v>7</v>
      </c>
      <c r="C1957" s="26">
        <v>17</v>
      </c>
      <c r="D1957" s="27">
        <v>0.12992132999999997</v>
      </c>
      <c r="E1957" s="49"/>
      <c r="G1957" s="23">
        <v>8.0984295699999986E-2</v>
      </c>
    </row>
    <row r="1958" spans="1:7" ht="15" customHeight="1">
      <c r="A1958" s="26">
        <v>2009</v>
      </c>
      <c r="B1958" s="26">
        <v>7</v>
      </c>
      <c r="C1958" s="26">
        <v>31</v>
      </c>
      <c r="D1958" s="27">
        <v>0.12992132999999997</v>
      </c>
      <c r="E1958" s="49"/>
      <c r="G1958" s="23">
        <v>8.0984295699999986E-2</v>
      </c>
    </row>
    <row r="1959" spans="1:7" ht="15" customHeight="1">
      <c r="A1959" s="26">
        <v>2009</v>
      </c>
      <c r="B1959" s="26">
        <v>8</v>
      </c>
      <c r="C1959" s="26">
        <v>19</v>
      </c>
      <c r="D1959" s="27">
        <v>0.12992132999999997</v>
      </c>
      <c r="E1959" s="49"/>
      <c r="G1959" s="23">
        <v>8.0984295699999986E-2</v>
      </c>
    </row>
    <row r="1960" spans="1:7" ht="15" customHeight="1">
      <c r="A1960" s="26">
        <v>2009</v>
      </c>
      <c r="B1960" s="26">
        <v>8</v>
      </c>
      <c r="C1960" s="26">
        <v>28</v>
      </c>
      <c r="D1960" s="27">
        <v>0.12992132999999997</v>
      </c>
      <c r="E1960" s="49"/>
      <c r="G1960" s="23">
        <v>8.0984295699999986E-2</v>
      </c>
    </row>
    <row r="1961" spans="1:7" ht="15" customHeight="1">
      <c r="A1961" s="26">
        <v>2009</v>
      </c>
      <c r="B1961" s="26">
        <v>10</v>
      </c>
      <c r="C1961" s="26">
        <v>31</v>
      </c>
      <c r="D1961" s="27">
        <v>0.12992132999999997</v>
      </c>
      <c r="E1961" s="49"/>
      <c r="G1961" s="23">
        <v>8.0984295699999986E-2</v>
      </c>
    </row>
    <row r="1962" spans="1:7" ht="15" customHeight="1">
      <c r="A1962" s="26">
        <v>2009</v>
      </c>
      <c r="B1962" s="26">
        <v>11</v>
      </c>
      <c r="C1962" s="26">
        <v>26</v>
      </c>
      <c r="D1962" s="27">
        <v>0.12992132999999997</v>
      </c>
      <c r="E1962" s="49"/>
      <c r="G1962" s="23">
        <v>8.0984295699999986E-2</v>
      </c>
    </row>
    <row r="1963" spans="1:7" ht="15" customHeight="1">
      <c r="A1963" s="26">
        <v>2010</v>
      </c>
      <c r="B1963" s="26">
        <v>11</v>
      </c>
      <c r="C1963" s="26">
        <v>3</v>
      </c>
      <c r="D1963" s="20">
        <v>0.12992132999999997</v>
      </c>
      <c r="G1963" s="23">
        <v>8.0984295699999986E-2</v>
      </c>
    </row>
    <row r="1964" spans="1:7" ht="15" customHeight="1">
      <c r="A1964" s="26">
        <v>2011</v>
      </c>
      <c r="B1964" s="26">
        <v>10</v>
      </c>
      <c r="C1964" s="26">
        <v>24</v>
      </c>
      <c r="D1964" s="20">
        <v>0.12992132999999997</v>
      </c>
      <c r="G1964" s="23">
        <v>8.0984295699999986E-2</v>
      </c>
    </row>
    <row r="1965" spans="1:7" ht="15" customHeight="1">
      <c r="A1965" s="26">
        <v>2011</v>
      </c>
      <c r="B1965" s="26">
        <v>10</v>
      </c>
      <c r="C1965" s="26">
        <v>27</v>
      </c>
      <c r="D1965" s="20">
        <v>0.12992132999999997</v>
      </c>
      <c r="G1965" s="23">
        <v>8.0984295699999986E-2</v>
      </c>
    </row>
    <row r="1966" spans="1:7" ht="15" customHeight="1">
      <c r="A1966" s="26">
        <v>1983</v>
      </c>
      <c r="B1966" s="26">
        <v>3</v>
      </c>
      <c r="C1966" s="26">
        <v>9</v>
      </c>
      <c r="D1966" s="20">
        <v>0.1181103</v>
      </c>
      <c r="G1966" s="23">
        <v>7.3622087000000003E-2</v>
      </c>
    </row>
    <row r="1967" spans="1:7" ht="15" customHeight="1">
      <c r="A1967" s="26">
        <v>1983</v>
      </c>
      <c r="B1967" s="26">
        <v>4</v>
      </c>
      <c r="C1967" s="26">
        <v>6</v>
      </c>
      <c r="D1967" s="20">
        <v>0.1181103</v>
      </c>
      <c r="G1967" s="23">
        <v>7.3622087000000003E-2</v>
      </c>
    </row>
    <row r="1968" spans="1:7" ht="15" customHeight="1">
      <c r="A1968" s="26">
        <v>1983</v>
      </c>
      <c r="B1968" s="26">
        <v>7</v>
      </c>
      <c r="C1968" s="26">
        <v>23</v>
      </c>
      <c r="D1968" s="20">
        <v>0.1181103</v>
      </c>
      <c r="G1968" s="23">
        <v>7.3622087000000003E-2</v>
      </c>
    </row>
    <row r="1969" spans="1:7" ht="15" customHeight="1">
      <c r="A1969" s="26">
        <v>1985</v>
      </c>
      <c r="B1969" s="26">
        <v>6</v>
      </c>
      <c r="C1969" s="26">
        <v>11</v>
      </c>
      <c r="D1969" s="20">
        <v>0.1181103</v>
      </c>
      <c r="G1969" s="23">
        <v>7.3622087000000003E-2</v>
      </c>
    </row>
    <row r="1970" spans="1:7" ht="15" customHeight="1">
      <c r="A1970" s="26">
        <v>1988</v>
      </c>
      <c r="B1970" s="26">
        <v>2</v>
      </c>
      <c r="C1970" s="26">
        <v>12</v>
      </c>
      <c r="D1970" s="20">
        <v>0.1181103</v>
      </c>
      <c r="G1970" s="23">
        <v>7.3622087000000003E-2</v>
      </c>
    </row>
    <row r="1971" spans="1:7" ht="15" customHeight="1">
      <c r="A1971" s="26">
        <v>1988</v>
      </c>
      <c r="B1971" s="26">
        <v>11</v>
      </c>
      <c r="C1971" s="26">
        <v>10</v>
      </c>
      <c r="D1971" s="20">
        <v>0.1181103</v>
      </c>
      <c r="G1971" s="23">
        <v>7.3622087000000003E-2</v>
      </c>
    </row>
    <row r="1972" spans="1:7" ht="15" customHeight="1">
      <c r="A1972" s="26">
        <v>1988</v>
      </c>
      <c r="B1972" s="26">
        <v>12</v>
      </c>
      <c r="C1972" s="26">
        <v>28</v>
      </c>
      <c r="D1972" s="20">
        <v>0.1181103</v>
      </c>
      <c r="G1972" s="23">
        <v>7.3622087000000003E-2</v>
      </c>
    </row>
    <row r="1973" spans="1:7" ht="15" customHeight="1">
      <c r="A1973" s="26">
        <v>1989</v>
      </c>
      <c r="B1973" s="26">
        <v>1</v>
      </c>
      <c r="C1973" s="26">
        <v>8</v>
      </c>
      <c r="D1973" s="20">
        <v>0.1181103</v>
      </c>
      <c r="G1973" s="23">
        <v>7.3622087000000003E-2</v>
      </c>
    </row>
    <row r="1974" spans="1:7" ht="15" customHeight="1">
      <c r="A1974" s="26">
        <v>1989</v>
      </c>
      <c r="B1974" s="26">
        <v>5</v>
      </c>
      <c r="C1974" s="26">
        <v>17</v>
      </c>
      <c r="D1974" s="20">
        <v>0.1181103</v>
      </c>
      <c r="G1974" s="23">
        <v>7.3622087000000003E-2</v>
      </c>
    </row>
    <row r="1975" spans="1:7" ht="15" customHeight="1">
      <c r="A1975" s="26">
        <v>1989</v>
      </c>
      <c r="B1975" s="26">
        <v>11</v>
      </c>
      <c r="C1975" s="26">
        <v>2</v>
      </c>
      <c r="D1975" s="20">
        <v>0.1181103</v>
      </c>
      <c r="G1975" s="23">
        <v>7.3622087000000003E-2</v>
      </c>
    </row>
    <row r="1976" spans="1:7" ht="15" customHeight="1">
      <c r="A1976" s="26">
        <v>1990</v>
      </c>
      <c r="B1976" s="26">
        <v>4</v>
      </c>
      <c r="C1976" s="26">
        <v>17</v>
      </c>
      <c r="D1976" s="20">
        <v>0.1181103</v>
      </c>
      <c r="G1976" s="23">
        <v>7.3622087000000003E-2</v>
      </c>
    </row>
    <row r="1977" spans="1:7" ht="15" customHeight="1">
      <c r="A1977" s="26">
        <v>1990</v>
      </c>
      <c r="B1977" s="26">
        <v>5</v>
      </c>
      <c r="C1977" s="26">
        <v>21</v>
      </c>
      <c r="D1977" s="20">
        <v>0.1181103</v>
      </c>
      <c r="G1977" s="23">
        <v>7.3622087000000003E-2</v>
      </c>
    </row>
    <row r="1978" spans="1:7" ht="15" customHeight="1">
      <c r="A1978" s="26">
        <v>1991</v>
      </c>
      <c r="B1978" s="26">
        <v>2</v>
      </c>
      <c r="C1978" s="26">
        <v>19</v>
      </c>
      <c r="D1978" s="20">
        <v>0.1181103</v>
      </c>
      <c r="G1978" s="23">
        <v>7.3622087000000003E-2</v>
      </c>
    </row>
    <row r="1979" spans="1:7" ht="15" customHeight="1">
      <c r="A1979" s="26">
        <v>1991</v>
      </c>
      <c r="B1979" s="26">
        <v>3</v>
      </c>
      <c r="C1979" s="26">
        <v>30</v>
      </c>
      <c r="D1979" s="20">
        <v>0.1181103</v>
      </c>
      <c r="G1979" s="23">
        <v>7.3622087000000003E-2</v>
      </c>
    </row>
    <row r="1980" spans="1:7" ht="15" customHeight="1">
      <c r="A1980" s="26">
        <v>1991</v>
      </c>
      <c r="B1980" s="26">
        <v>4</v>
      </c>
      <c r="C1980" s="26">
        <v>14</v>
      </c>
      <c r="D1980" s="20">
        <v>0.1181103</v>
      </c>
      <c r="G1980" s="23">
        <v>7.3622087000000003E-2</v>
      </c>
    </row>
    <row r="1981" spans="1:7" ht="15" customHeight="1">
      <c r="A1981" s="26">
        <v>1991</v>
      </c>
      <c r="B1981" s="26">
        <v>5</v>
      </c>
      <c r="C1981" s="26">
        <v>9</v>
      </c>
      <c r="D1981" s="20">
        <v>0.1181103</v>
      </c>
      <c r="G1981" s="23">
        <v>7.3622087000000003E-2</v>
      </c>
    </row>
    <row r="1982" spans="1:7" ht="15" customHeight="1">
      <c r="A1982" s="26">
        <v>1992</v>
      </c>
      <c r="B1982" s="26">
        <v>3</v>
      </c>
      <c r="C1982" s="26">
        <v>22</v>
      </c>
      <c r="D1982" s="20">
        <v>0.1181103</v>
      </c>
      <c r="G1982" s="23">
        <v>7.3622087000000003E-2</v>
      </c>
    </row>
    <row r="1983" spans="1:7" ht="15" customHeight="1">
      <c r="A1983" s="26">
        <v>1992</v>
      </c>
      <c r="B1983" s="26">
        <v>9</v>
      </c>
      <c r="C1983" s="26">
        <v>5</v>
      </c>
      <c r="D1983" s="20">
        <v>0.1181103</v>
      </c>
      <c r="G1983" s="23">
        <v>7.3622087000000003E-2</v>
      </c>
    </row>
    <row r="1984" spans="1:7" ht="15" customHeight="1">
      <c r="A1984" s="26">
        <v>1993</v>
      </c>
      <c r="B1984" s="26">
        <v>3</v>
      </c>
      <c r="C1984" s="26">
        <v>29</v>
      </c>
      <c r="D1984" s="20">
        <v>0.1181103</v>
      </c>
      <c r="G1984" s="23">
        <v>7.3622087000000003E-2</v>
      </c>
    </row>
    <row r="1985" spans="1:7" ht="15" customHeight="1">
      <c r="A1985" s="26">
        <v>1994</v>
      </c>
      <c r="B1985" s="26">
        <v>6</v>
      </c>
      <c r="C1985" s="26">
        <v>16</v>
      </c>
      <c r="D1985" s="20">
        <v>0.1181103</v>
      </c>
      <c r="G1985" s="23">
        <v>7.3622087000000003E-2</v>
      </c>
    </row>
    <row r="1986" spans="1:7" ht="15" customHeight="1">
      <c r="A1986" s="26">
        <v>1994</v>
      </c>
      <c r="B1986" s="26">
        <v>12</v>
      </c>
      <c r="C1986" s="26">
        <v>17</v>
      </c>
      <c r="D1986" s="20">
        <v>0.1181103</v>
      </c>
      <c r="G1986" s="23">
        <v>7.3622087000000003E-2</v>
      </c>
    </row>
    <row r="1987" spans="1:7" ht="15" customHeight="1">
      <c r="A1987" s="26">
        <v>1995</v>
      </c>
      <c r="B1987" s="26">
        <v>9</v>
      </c>
      <c r="C1987" s="26">
        <v>13</v>
      </c>
      <c r="D1987" s="20">
        <v>0.1181103</v>
      </c>
      <c r="G1987" s="23">
        <v>7.3622087000000003E-2</v>
      </c>
    </row>
    <row r="1988" spans="1:7" ht="15" customHeight="1">
      <c r="A1988" s="26">
        <v>1995</v>
      </c>
      <c r="B1988" s="26">
        <v>11</v>
      </c>
      <c r="C1988" s="26">
        <v>2</v>
      </c>
      <c r="D1988" s="20">
        <v>0.1181103</v>
      </c>
      <c r="G1988" s="23">
        <v>7.3622087000000003E-2</v>
      </c>
    </row>
    <row r="1989" spans="1:7" ht="15" customHeight="1">
      <c r="A1989" s="26">
        <v>1995</v>
      </c>
      <c r="B1989" s="26">
        <v>11</v>
      </c>
      <c r="C1989" s="26">
        <v>3</v>
      </c>
      <c r="D1989" s="20">
        <v>0.1181103</v>
      </c>
      <c r="G1989" s="23">
        <v>7.3622087000000003E-2</v>
      </c>
    </row>
    <row r="1990" spans="1:7" ht="15" customHeight="1">
      <c r="A1990" s="26">
        <v>1997</v>
      </c>
      <c r="B1990" s="26">
        <v>4</v>
      </c>
      <c r="C1990" s="26">
        <v>6</v>
      </c>
      <c r="D1990" s="20">
        <v>0.1181103</v>
      </c>
      <c r="G1990" s="23">
        <v>7.3622087000000003E-2</v>
      </c>
    </row>
    <row r="1991" spans="1:7" ht="15" customHeight="1">
      <c r="A1991" s="26">
        <v>1998</v>
      </c>
      <c r="B1991" s="26">
        <v>1</v>
      </c>
      <c r="C1991" s="26">
        <v>8</v>
      </c>
      <c r="D1991" s="20">
        <v>0.1181103</v>
      </c>
      <c r="G1991" s="23">
        <v>7.3622087000000003E-2</v>
      </c>
    </row>
    <row r="1992" spans="1:7" ht="15" customHeight="1">
      <c r="A1992" s="26">
        <v>1998</v>
      </c>
      <c r="B1992" s="26">
        <v>9</v>
      </c>
      <c r="C1992" s="26">
        <v>8</v>
      </c>
      <c r="D1992" s="20">
        <v>0.1181103</v>
      </c>
      <c r="G1992" s="23">
        <v>7.3622087000000003E-2</v>
      </c>
    </row>
    <row r="1993" spans="1:7" ht="15" customHeight="1">
      <c r="A1993" s="26">
        <v>1999</v>
      </c>
      <c r="B1993" s="26">
        <v>10</v>
      </c>
      <c r="C1993" s="26">
        <v>17</v>
      </c>
      <c r="D1993" s="20">
        <v>0.1181103</v>
      </c>
      <c r="G1993" s="23">
        <v>7.3622087000000003E-2</v>
      </c>
    </row>
    <row r="1994" spans="1:7" ht="15" customHeight="1">
      <c r="A1994" s="26">
        <v>2001</v>
      </c>
      <c r="B1994" s="26">
        <v>11</v>
      </c>
      <c r="C1994" s="26">
        <v>24</v>
      </c>
      <c r="D1994" s="20">
        <v>0.1181103</v>
      </c>
      <c r="G1994" s="23">
        <v>7.3622087000000003E-2</v>
      </c>
    </row>
    <row r="1995" spans="1:7" ht="15" customHeight="1">
      <c r="A1995" s="26">
        <v>2002</v>
      </c>
      <c r="B1995" s="26">
        <v>2</v>
      </c>
      <c r="C1995" s="26">
        <v>26</v>
      </c>
      <c r="D1995" s="20">
        <v>0.1181103</v>
      </c>
      <c r="G1995" s="23">
        <v>7.3622087000000003E-2</v>
      </c>
    </row>
    <row r="1996" spans="1:7" ht="15" customHeight="1">
      <c r="A1996" s="26">
        <v>2002</v>
      </c>
      <c r="B1996" s="26">
        <v>6</v>
      </c>
      <c r="C1996" s="26">
        <v>14</v>
      </c>
      <c r="D1996" s="20">
        <v>0.1181103</v>
      </c>
      <c r="G1996" s="23">
        <v>7.3622087000000003E-2</v>
      </c>
    </row>
    <row r="1997" spans="1:7" ht="15" customHeight="1">
      <c r="A1997" s="26">
        <v>2003</v>
      </c>
      <c r="B1997" s="26">
        <v>2</v>
      </c>
      <c r="C1997" s="26">
        <v>26</v>
      </c>
      <c r="D1997" s="20">
        <v>0.1181103</v>
      </c>
      <c r="G1997" s="23">
        <v>7.3622087000000003E-2</v>
      </c>
    </row>
    <row r="1998" spans="1:7" ht="15" customHeight="1">
      <c r="A1998" s="26">
        <v>2003</v>
      </c>
      <c r="B1998" s="26">
        <v>4</v>
      </c>
      <c r="C1998" s="26">
        <v>18</v>
      </c>
      <c r="D1998" s="20">
        <v>0.1181103</v>
      </c>
      <c r="G1998" s="23">
        <v>7.3622087000000003E-2</v>
      </c>
    </row>
    <row r="1999" spans="1:7" ht="15" customHeight="1">
      <c r="A1999" s="26">
        <v>2003</v>
      </c>
      <c r="B1999" s="26">
        <v>9</v>
      </c>
      <c r="C1999" s="26">
        <v>4</v>
      </c>
      <c r="D1999" s="20">
        <v>0.1181103</v>
      </c>
      <c r="G1999" s="23">
        <v>7.3622087000000003E-2</v>
      </c>
    </row>
    <row r="2000" spans="1:7" ht="15" customHeight="1">
      <c r="A2000" s="26">
        <v>2004</v>
      </c>
      <c r="B2000" s="26">
        <v>6</v>
      </c>
      <c r="C2000" s="26">
        <v>4</v>
      </c>
      <c r="D2000" s="20">
        <v>0.1181103</v>
      </c>
      <c r="G2000" s="23">
        <v>7.3622087000000003E-2</v>
      </c>
    </row>
    <row r="2001" spans="1:7" ht="15" customHeight="1">
      <c r="A2001" s="26">
        <v>2004</v>
      </c>
      <c r="B2001" s="26">
        <v>9</v>
      </c>
      <c r="C2001" s="26">
        <v>7</v>
      </c>
      <c r="D2001" s="20">
        <v>0.1181103</v>
      </c>
      <c r="G2001" s="23">
        <v>7.3622087000000003E-2</v>
      </c>
    </row>
    <row r="2002" spans="1:7" ht="15" customHeight="1">
      <c r="A2002" s="26">
        <v>2005</v>
      </c>
      <c r="B2002" s="26">
        <v>4</v>
      </c>
      <c r="C2002" s="26">
        <v>7</v>
      </c>
      <c r="D2002" s="20">
        <v>0.1181103</v>
      </c>
      <c r="G2002" s="23">
        <v>7.3622087000000003E-2</v>
      </c>
    </row>
    <row r="2003" spans="1:7" ht="15" customHeight="1">
      <c r="A2003" s="26">
        <v>2005</v>
      </c>
      <c r="B2003" s="26">
        <v>4</v>
      </c>
      <c r="C2003" s="26">
        <v>21</v>
      </c>
      <c r="D2003" s="20">
        <v>0.1181103</v>
      </c>
      <c r="G2003" s="23">
        <v>7.3622087000000003E-2</v>
      </c>
    </row>
    <row r="2004" spans="1:7" ht="15" customHeight="1">
      <c r="A2004" s="26">
        <v>2007</v>
      </c>
      <c r="B2004" s="26">
        <v>6</v>
      </c>
      <c r="C2004" s="26">
        <v>4</v>
      </c>
      <c r="D2004" s="20">
        <v>0.1181103</v>
      </c>
      <c r="G2004" s="23">
        <v>7.3622087000000003E-2</v>
      </c>
    </row>
    <row r="2005" spans="1:7" ht="15" customHeight="1">
      <c r="A2005" s="26">
        <v>2008</v>
      </c>
      <c r="B2005" s="26">
        <v>12</v>
      </c>
      <c r="C2005" s="26">
        <v>17</v>
      </c>
      <c r="D2005" s="20">
        <v>0.1181103</v>
      </c>
      <c r="G2005" s="23">
        <v>7.3622087000000003E-2</v>
      </c>
    </row>
    <row r="2006" spans="1:7" ht="15" customHeight="1">
      <c r="A2006" s="26">
        <v>2009</v>
      </c>
      <c r="B2006" s="26">
        <v>8</v>
      </c>
      <c r="C2006" s="26">
        <v>6</v>
      </c>
      <c r="D2006" s="27">
        <v>0.1181103</v>
      </c>
      <c r="E2006" s="49"/>
      <c r="G2006" s="23">
        <v>7.3622087000000003E-2</v>
      </c>
    </row>
    <row r="2007" spans="1:7" ht="15" customHeight="1">
      <c r="A2007" s="26">
        <v>2010</v>
      </c>
      <c r="B2007" s="26">
        <v>4</v>
      </c>
      <c r="C2007" s="26">
        <v>13</v>
      </c>
      <c r="D2007" s="20">
        <v>0.1181103</v>
      </c>
      <c r="G2007" s="23">
        <v>7.3622087000000003E-2</v>
      </c>
    </row>
    <row r="2008" spans="1:7" ht="15" customHeight="1">
      <c r="A2008" s="26">
        <v>2010</v>
      </c>
      <c r="B2008" s="26">
        <v>4</v>
      </c>
      <c r="C2008" s="26">
        <v>25</v>
      </c>
      <c r="D2008" s="20">
        <v>0.1181103</v>
      </c>
      <c r="G2008" s="23">
        <v>7.3622087000000003E-2</v>
      </c>
    </row>
    <row r="2009" spans="1:7" ht="15" customHeight="1">
      <c r="A2009" s="26">
        <v>2011</v>
      </c>
      <c r="B2009" s="26">
        <v>5</v>
      </c>
      <c r="C2009" s="26">
        <v>19</v>
      </c>
      <c r="D2009" s="20">
        <v>0.1181103</v>
      </c>
      <c r="G2009" s="23">
        <v>7.3622087000000003E-2</v>
      </c>
    </row>
    <row r="2010" spans="1:7" ht="15" customHeight="1">
      <c r="A2010" s="26">
        <v>2011</v>
      </c>
      <c r="B2010" s="26">
        <v>12</v>
      </c>
      <c r="C2010" s="26">
        <v>21</v>
      </c>
      <c r="D2010" s="20">
        <v>0.1181103</v>
      </c>
      <c r="G2010" s="23">
        <v>7.3622087000000003E-2</v>
      </c>
    </row>
    <row r="2011" spans="1:7" ht="15" customHeight="1">
      <c r="A2011" s="26">
        <v>2012</v>
      </c>
      <c r="B2011" s="26">
        <v>4</v>
      </c>
      <c r="C2011" s="26">
        <v>28</v>
      </c>
      <c r="D2011" s="20">
        <v>0.1181103</v>
      </c>
      <c r="G2011" s="23">
        <v>7.3622087000000003E-2</v>
      </c>
    </row>
    <row r="2012" spans="1:7" ht="15" customHeight="1">
      <c r="A2012" s="26">
        <v>2012</v>
      </c>
      <c r="B2012" s="26">
        <v>5</v>
      </c>
      <c r="C2012" s="26">
        <v>4</v>
      </c>
      <c r="D2012" s="20">
        <v>0.1181103</v>
      </c>
      <c r="G2012" s="23">
        <v>7.3622087000000003E-2</v>
      </c>
    </row>
    <row r="2013" spans="1:7" ht="15" customHeight="1">
      <c r="A2013" s="26">
        <v>1983</v>
      </c>
      <c r="B2013" s="26">
        <v>8</v>
      </c>
      <c r="C2013" s="26">
        <v>18</v>
      </c>
      <c r="D2013" s="20">
        <v>0.11023627999999999</v>
      </c>
      <c r="G2013" s="23">
        <v>6.8713947866666666E-2</v>
      </c>
    </row>
    <row r="2014" spans="1:7" ht="15" customHeight="1">
      <c r="A2014" s="26">
        <v>1984</v>
      </c>
      <c r="B2014" s="26">
        <v>7</v>
      </c>
      <c r="C2014" s="26">
        <v>10</v>
      </c>
      <c r="D2014" s="20">
        <v>0.11023627999999999</v>
      </c>
      <c r="G2014" s="23">
        <v>6.8713947866666666E-2</v>
      </c>
    </row>
    <row r="2015" spans="1:7" ht="15" customHeight="1">
      <c r="A2015" s="26">
        <v>1984</v>
      </c>
      <c r="B2015" s="26">
        <v>7</v>
      </c>
      <c r="C2015" s="26">
        <v>26</v>
      </c>
      <c r="D2015" s="20">
        <v>0.11023627999999999</v>
      </c>
      <c r="G2015" s="23">
        <v>6.8713947866666666E-2</v>
      </c>
    </row>
    <row r="2016" spans="1:7" ht="15" customHeight="1">
      <c r="A2016" s="26">
        <v>1987</v>
      </c>
      <c r="B2016" s="26">
        <v>3</v>
      </c>
      <c r="C2016" s="26">
        <v>28</v>
      </c>
      <c r="D2016" s="20">
        <v>0.11023627999999999</v>
      </c>
      <c r="G2016" s="23">
        <v>6.8713947866666666E-2</v>
      </c>
    </row>
    <row r="2017" spans="1:7" ht="15" customHeight="1">
      <c r="A2017" s="26">
        <v>1987</v>
      </c>
      <c r="B2017" s="26">
        <v>5</v>
      </c>
      <c r="C2017" s="26">
        <v>19</v>
      </c>
      <c r="D2017" s="20">
        <v>0.11023627999999999</v>
      </c>
      <c r="G2017" s="23">
        <v>6.8713947866666666E-2</v>
      </c>
    </row>
    <row r="2018" spans="1:7" ht="15" customHeight="1">
      <c r="A2018" s="26">
        <v>1988</v>
      </c>
      <c r="B2018" s="26">
        <v>1</v>
      </c>
      <c r="C2018" s="26">
        <v>4</v>
      </c>
      <c r="D2018" s="20">
        <v>0.11023627999999999</v>
      </c>
      <c r="G2018" s="23">
        <v>6.8713947866666666E-2</v>
      </c>
    </row>
    <row r="2019" spans="1:7" ht="15" customHeight="1">
      <c r="A2019" s="26">
        <v>1988</v>
      </c>
      <c r="B2019" s="26">
        <v>5</v>
      </c>
      <c r="C2019" s="26">
        <v>25</v>
      </c>
      <c r="D2019" s="20">
        <v>0.11023627999999999</v>
      </c>
      <c r="G2019" s="23">
        <v>6.8713947866666666E-2</v>
      </c>
    </row>
    <row r="2020" spans="1:7" ht="15" customHeight="1">
      <c r="A2020" s="26">
        <v>1988</v>
      </c>
      <c r="B2020" s="26">
        <v>7</v>
      </c>
      <c r="C2020" s="26">
        <v>19</v>
      </c>
      <c r="D2020" s="20">
        <v>0.11023627999999999</v>
      </c>
      <c r="G2020" s="23">
        <v>6.8713947866666666E-2</v>
      </c>
    </row>
    <row r="2021" spans="1:7" ht="15" customHeight="1">
      <c r="A2021" s="26">
        <v>1988</v>
      </c>
      <c r="B2021" s="26">
        <v>10</v>
      </c>
      <c r="C2021" s="26">
        <v>24</v>
      </c>
      <c r="D2021" s="20">
        <v>0.11023627999999999</v>
      </c>
      <c r="G2021" s="23">
        <v>6.8713947866666666E-2</v>
      </c>
    </row>
    <row r="2022" spans="1:7" ht="15" customHeight="1">
      <c r="A2022" s="26">
        <v>1990</v>
      </c>
      <c r="B2022" s="26">
        <v>1</v>
      </c>
      <c r="C2022" s="26">
        <v>20</v>
      </c>
      <c r="D2022" s="20">
        <v>0.11023627999999999</v>
      </c>
      <c r="G2022" s="23">
        <v>6.8713947866666666E-2</v>
      </c>
    </row>
    <row r="2023" spans="1:7" ht="15" customHeight="1">
      <c r="A2023" s="26">
        <v>1990</v>
      </c>
      <c r="B2023" s="26">
        <v>10</v>
      </c>
      <c r="C2023" s="26">
        <v>4</v>
      </c>
      <c r="D2023" s="20">
        <v>0.11023627999999999</v>
      </c>
      <c r="G2023" s="23">
        <v>6.8713947866666666E-2</v>
      </c>
    </row>
    <row r="2024" spans="1:7" ht="15" customHeight="1">
      <c r="A2024" s="26">
        <v>1990</v>
      </c>
      <c r="B2024" s="26">
        <v>11</v>
      </c>
      <c r="C2024" s="26">
        <v>23</v>
      </c>
      <c r="D2024" s="20">
        <v>0.11023627999999999</v>
      </c>
      <c r="G2024" s="23">
        <v>6.8713947866666666E-2</v>
      </c>
    </row>
    <row r="2025" spans="1:7" ht="15" customHeight="1">
      <c r="A2025" s="26">
        <v>1991</v>
      </c>
      <c r="B2025" s="26">
        <v>5</v>
      </c>
      <c r="C2025" s="26">
        <v>31</v>
      </c>
      <c r="D2025" s="20">
        <v>0.11023627999999999</v>
      </c>
      <c r="G2025" s="23">
        <v>6.8713947866666666E-2</v>
      </c>
    </row>
    <row r="2026" spans="1:7" ht="15" customHeight="1">
      <c r="A2026" s="26">
        <v>1991</v>
      </c>
      <c r="B2026" s="26">
        <v>11</v>
      </c>
      <c r="C2026" s="26">
        <v>12</v>
      </c>
      <c r="D2026" s="20">
        <v>0.11023627999999999</v>
      </c>
      <c r="G2026" s="23">
        <v>6.8713947866666666E-2</v>
      </c>
    </row>
    <row r="2027" spans="1:7" ht="15" customHeight="1">
      <c r="A2027" s="26">
        <v>1991</v>
      </c>
      <c r="B2027" s="26">
        <v>11</v>
      </c>
      <c r="C2027" s="26">
        <v>30</v>
      </c>
      <c r="D2027" s="20">
        <v>0.11023627999999999</v>
      </c>
      <c r="G2027" s="23">
        <v>6.8713947866666666E-2</v>
      </c>
    </row>
    <row r="2028" spans="1:7" ht="15" customHeight="1">
      <c r="A2028" s="26">
        <v>1991</v>
      </c>
      <c r="B2028" s="26">
        <v>12</v>
      </c>
      <c r="C2028" s="26">
        <v>14</v>
      </c>
      <c r="D2028" s="20">
        <v>0.11023627999999999</v>
      </c>
      <c r="G2028" s="23">
        <v>6.8713947866666666E-2</v>
      </c>
    </row>
    <row r="2029" spans="1:7" ht="15" customHeight="1">
      <c r="A2029" s="26">
        <v>1993</v>
      </c>
      <c r="B2029" s="26">
        <v>1</v>
      </c>
      <c r="C2029" s="26">
        <v>11</v>
      </c>
      <c r="D2029" s="20">
        <v>0.11023627999999999</v>
      </c>
      <c r="G2029" s="23">
        <v>6.8713947866666666E-2</v>
      </c>
    </row>
    <row r="2030" spans="1:7" ht="15" customHeight="1">
      <c r="A2030" s="26">
        <v>1993</v>
      </c>
      <c r="B2030" s="26">
        <v>9</v>
      </c>
      <c r="C2030" s="26">
        <v>10</v>
      </c>
      <c r="D2030" s="20">
        <v>0.11023627999999999</v>
      </c>
      <c r="G2030" s="23">
        <v>6.8713947866666666E-2</v>
      </c>
    </row>
    <row r="2031" spans="1:7" ht="15" customHeight="1">
      <c r="A2031" s="26">
        <v>1993</v>
      </c>
      <c r="B2031" s="26">
        <v>11</v>
      </c>
      <c r="C2031" s="26">
        <v>5</v>
      </c>
      <c r="D2031" s="20">
        <v>0.11023627999999999</v>
      </c>
      <c r="G2031" s="23">
        <v>6.8713947866666666E-2</v>
      </c>
    </row>
    <row r="2032" spans="1:7" ht="15" customHeight="1">
      <c r="A2032" s="26">
        <v>1994</v>
      </c>
      <c r="B2032" s="26">
        <v>7</v>
      </c>
      <c r="C2032" s="26">
        <v>22</v>
      </c>
      <c r="D2032" s="20">
        <v>0.11023627999999999</v>
      </c>
      <c r="G2032" s="23">
        <v>6.8713947866666666E-2</v>
      </c>
    </row>
    <row r="2033" spans="1:7" ht="15" customHeight="1">
      <c r="A2033" s="26">
        <v>1995</v>
      </c>
      <c r="B2033" s="26">
        <v>7</v>
      </c>
      <c r="C2033" s="26">
        <v>7</v>
      </c>
      <c r="D2033" s="20">
        <v>0.11023627999999999</v>
      </c>
      <c r="G2033" s="23">
        <v>6.8713947866666666E-2</v>
      </c>
    </row>
    <row r="2034" spans="1:7" ht="15" customHeight="1">
      <c r="A2034" s="26">
        <v>1996</v>
      </c>
      <c r="B2034" s="26">
        <v>1</v>
      </c>
      <c r="C2034" s="26">
        <v>6</v>
      </c>
      <c r="D2034" s="20">
        <v>0.11023627999999999</v>
      </c>
      <c r="G2034" s="23">
        <v>6.8713947866666666E-2</v>
      </c>
    </row>
    <row r="2035" spans="1:7" ht="15" customHeight="1">
      <c r="A2035" s="26">
        <v>1996</v>
      </c>
      <c r="B2035" s="26">
        <v>7</v>
      </c>
      <c r="C2035" s="26">
        <v>31</v>
      </c>
      <c r="D2035" s="20">
        <v>0.11023627999999999</v>
      </c>
      <c r="G2035" s="23">
        <v>6.8713947866666666E-2</v>
      </c>
    </row>
    <row r="2036" spans="1:7" ht="15" customHeight="1">
      <c r="A2036" s="26">
        <v>1996</v>
      </c>
      <c r="B2036" s="26">
        <v>10</v>
      </c>
      <c r="C2036" s="26">
        <v>20</v>
      </c>
      <c r="D2036" s="20">
        <v>0.11023627999999999</v>
      </c>
      <c r="G2036" s="23">
        <v>6.8713947866666666E-2</v>
      </c>
    </row>
    <row r="2037" spans="1:7" ht="15" customHeight="1">
      <c r="A2037" s="26">
        <v>1997</v>
      </c>
      <c r="B2037" s="26">
        <v>1</v>
      </c>
      <c r="C2037" s="26">
        <v>11</v>
      </c>
      <c r="D2037" s="20">
        <v>0.11023627999999999</v>
      </c>
      <c r="G2037" s="23">
        <v>6.8713947866666666E-2</v>
      </c>
    </row>
    <row r="2038" spans="1:7" ht="15" customHeight="1">
      <c r="A2038" s="26">
        <v>1998</v>
      </c>
      <c r="B2038" s="26">
        <v>1</v>
      </c>
      <c r="C2038" s="26">
        <v>22</v>
      </c>
      <c r="D2038" s="20">
        <v>0.11023627999999999</v>
      </c>
      <c r="G2038" s="23">
        <v>6.8713947866666666E-2</v>
      </c>
    </row>
    <row r="2039" spans="1:7" ht="15" customHeight="1">
      <c r="A2039" s="26">
        <v>1998</v>
      </c>
      <c r="B2039" s="26">
        <v>4</v>
      </c>
      <c r="C2039" s="26">
        <v>27</v>
      </c>
      <c r="D2039" s="20">
        <v>0.11023627999999999</v>
      </c>
      <c r="G2039" s="23">
        <v>6.8713947866666666E-2</v>
      </c>
    </row>
    <row r="2040" spans="1:7" ht="15" customHeight="1">
      <c r="A2040" s="26">
        <v>2000</v>
      </c>
      <c r="B2040" s="26">
        <v>5</v>
      </c>
      <c r="C2040" s="26">
        <v>21</v>
      </c>
      <c r="D2040" s="20">
        <v>0.11023627999999999</v>
      </c>
      <c r="G2040" s="23">
        <v>6.8713947866666666E-2</v>
      </c>
    </row>
    <row r="2041" spans="1:7" ht="15" customHeight="1">
      <c r="A2041" s="26">
        <v>2000</v>
      </c>
      <c r="B2041" s="26">
        <v>5</v>
      </c>
      <c r="C2041" s="26">
        <v>27</v>
      </c>
      <c r="D2041" s="20">
        <v>0.11023627999999999</v>
      </c>
      <c r="G2041" s="23">
        <v>6.8713947866666666E-2</v>
      </c>
    </row>
    <row r="2042" spans="1:7" ht="15" customHeight="1">
      <c r="A2042" s="26">
        <v>2000</v>
      </c>
      <c r="B2042" s="26">
        <v>6</v>
      </c>
      <c r="C2042" s="26">
        <v>27</v>
      </c>
      <c r="D2042" s="20">
        <v>0.11023627999999999</v>
      </c>
      <c r="G2042" s="23">
        <v>6.8713947866666666E-2</v>
      </c>
    </row>
    <row r="2043" spans="1:7" ht="15" customHeight="1">
      <c r="A2043" s="26">
        <v>2001</v>
      </c>
      <c r="B2043" s="26">
        <v>2</v>
      </c>
      <c r="C2043" s="26">
        <v>14</v>
      </c>
      <c r="D2043" s="20">
        <v>0.11023627999999999</v>
      </c>
      <c r="G2043" s="23">
        <v>6.8713947866666666E-2</v>
      </c>
    </row>
    <row r="2044" spans="1:7" ht="15" customHeight="1">
      <c r="A2044" s="26">
        <v>2001</v>
      </c>
      <c r="B2044" s="26">
        <v>5</v>
      </c>
      <c r="C2044" s="26">
        <v>20</v>
      </c>
      <c r="D2044" s="20">
        <v>0.11023627999999999</v>
      </c>
      <c r="G2044" s="23">
        <v>6.8713947866666666E-2</v>
      </c>
    </row>
    <row r="2045" spans="1:7" ht="15" customHeight="1">
      <c r="A2045" s="26">
        <v>2003</v>
      </c>
      <c r="B2045" s="26">
        <v>1</v>
      </c>
      <c r="C2045" s="26">
        <v>31</v>
      </c>
      <c r="D2045" s="20">
        <v>0.11023627999999999</v>
      </c>
      <c r="G2045" s="23">
        <v>6.8713947866666666E-2</v>
      </c>
    </row>
    <row r="2046" spans="1:7" ht="15" customHeight="1">
      <c r="A2046" s="26">
        <v>2003</v>
      </c>
      <c r="B2046" s="26">
        <v>5</v>
      </c>
      <c r="C2046" s="26">
        <v>8</v>
      </c>
      <c r="D2046" s="20">
        <v>0.11023627999999999</v>
      </c>
      <c r="G2046" s="23">
        <v>6.8713947866666666E-2</v>
      </c>
    </row>
    <row r="2047" spans="1:7" ht="15" customHeight="1">
      <c r="A2047" s="26">
        <v>2003</v>
      </c>
      <c r="B2047" s="26">
        <v>5</v>
      </c>
      <c r="C2047" s="26">
        <v>25</v>
      </c>
      <c r="D2047" s="20">
        <v>0.11023627999999999</v>
      </c>
      <c r="G2047" s="23">
        <v>6.8713947866666666E-2</v>
      </c>
    </row>
    <row r="2048" spans="1:7" ht="15" customHeight="1">
      <c r="A2048" s="26">
        <v>2003</v>
      </c>
      <c r="B2048" s="26">
        <v>6</v>
      </c>
      <c r="C2048" s="26">
        <v>18</v>
      </c>
      <c r="D2048" s="20">
        <v>0.11023627999999999</v>
      </c>
      <c r="G2048" s="23">
        <v>6.8713947866666666E-2</v>
      </c>
    </row>
    <row r="2049" spans="1:7" ht="15" customHeight="1">
      <c r="A2049" s="26">
        <v>2004</v>
      </c>
      <c r="B2049" s="26">
        <v>1</v>
      </c>
      <c r="C2049" s="26">
        <v>27</v>
      </c>
      <c r="D2049" s="20">
        <v>0.11023627999999999</v>
      </c>
      <c r="G2049" s="23">
        <v>6.8713947866666666E-2</v>
      </c>
    </row>
    <row r="2050" spans="1:7" ht="15" customHeight="1">
      <c r="A2050" s="26">
        <v>2004</v>
      </c>
      <c r="B2050" s="26">
        <v>3</v>
      </c>
      <c r="C2050" s="26">
        <v>19</v>
      </c>
      <c r="D2050" s="20">
        <v>0.11023627999999999</v>
      </c>
      <c r="G2050" s="23">
        <v>6.8713947866666666E-2</v>
      </c>
    </row>
    <row r="2051" spans="1:7" ht="15" customHeight="1">
      <c r="A2051" s="26">
        <v>2005</v>
      </c>
      <c r="B2051" s="26">
        <v>2</v>
      </c>
      <c r="C2051" s="26">
        <v>10</v>
      </c>
      <c r="D2051" s="20">
        <v>0.11023627999999999</v>
      </c>
      <c r="G2051" s="23">
        <v>6.8713947866666666E-2</v>
      </c>
    </row>
    <row r="2052" spans="1:7" ht="15" customHeight="1">
      <c r="A2052" s="26">
        <v>2005</v>
      </c>
      <c r="B2052" s="26">
        <v>3</v>
      </c>
      <c r="C2052" s="26">
        <v>27</v>
      </c>
      <c r="D2052" s="20">
        <v>0.11023627999999999</v>
      </c>
      <c r="G2052" s="23">
        <v>6.8713947866666666E-2</v>
      </c>
    </row>
    <row r="2053" spans="1:7" ht="15" customHeight="1">
      <c r="A2053" s="26">
        <v>2005</v>
      </c>
      <c r="B2053" s="26">
        <v>5</v>
      </c>
      <c r="C2053" s="26">
        <v>1</v>
      </c>
      <c r="D2053" s="20">
        <v>0.11023627999999999</v>
      </c>
      <c r="G2053" s="23">
        <v>6.8713947866666666E-2</v>
      </c>
    </row>
    <row r="2054" spans="1:7" ht="15" customHeight="1">
      <c r="A2054" s="26">
        <v>2005</v>
      </c>
      <c r="B2054" s="26">
        <v>7</v>
      </c>
      <c r="C2054" s="26">
        <v>27</v>
      </c>
      <c r="D2054" s="20">
        <v>0.11023627999999999</v>
      </c>
      <c r="G2054" s="23">
        <v>6.8713947866666666E-2</v>
      </c>
    </row>
    <row r="2055" spans="1:7" ht="15" customHeight="1">
      <c r="A2055" s="26">
        <v>2006</v>
      </c>
      <c r="B2055" s="26">
        <v>1</v>
      </c>
      <c r="C2055" s="26">
        <v>3</v>
      </c>
      <c r="D2055" s="20">
        <v>0.11023627999999999</v>
      </c>
      <c r="G2055" s="23">
        <v>6.8713947866666666E-2</v>
      </c>
    </row>
    <row r="2056" spans="1:7" ht="15" customHeight="1">
      <c r="A2056" s="26">
        <v>2006</v>
      </c>
      <c r="B2056" s="26">
        <v>5</v>
      </c>
      <c r="C2056" s="26">
        <v>7</v>
      </c>
      <c r="D2056" s="20">
        <v>0.11023627999999999</v>
      </c>
      <c r="G2056" s="23">
        <v>6.8713947866666666E-2</v>
      </c>
    </row>
    <row r="2057" spans="1:7" ht="15" customHeight="1">
      <c r="A2057" s="26">
        <v>2006</v>
      </c>
      <c r="B2057" s="26">
        <v>5</v>
      </c>
      <c r="C2057" s="26">
        <v>26</v>
      </c>
      <c r="D2057" s="20">
        <v>0.11023627999999999</v>
      </c>
      <c r="G2057" s="23">
        <v>6.8713947866666666E-2</v>
      </c>
    </row>
    <row r="2058" spans="1:7" ht="15" customHeight="1">
      <c r="A2058" s="26">
        <v>2007</v>
      </c>
      <c r="B2058" s="26">
        <v>7</v>
      </c>
      <c r="C2058" s="26">
        <v>5</v>
      </c>
      <c r="D2058" s="20">
        <v>0.11023627999999999</v>
      </c>
      <c r="G2058" s="23">
        <v>6.8713947866666666E-2</v>
      </c>
    </row>
    <row r="2059" spans="1:7" ht="15" customHeight="1">
      <c r="A2059" s="26">
        <v>2007</v>
      </c>
      <c r="B2059" s="26">
        <v>11</v>
      </c>
      <c r="C2059" s="26">
        <v>26</v>
      </c>
      <c r="D2059" s="20">
        <v>0.11023627999999999</v>
      </c>
      <c r="G2059" s="23">
        <v>6.8713947866666666E-2</v>
      </c>
    </row>
    <row r="2060" spans="1:7" ht="15" customHeight="1">
      <c r="A2060" s="26">
        <v>2007</v>
      </c>
      <c r="B2060" s="26">
        <v>12</v>
      </c>
      <c r="C2060" s="26">
        <v>29</v>
      </c>
      <c r="D2060" s="20">
        <v>0.11023627999999999</v>
      </c>
      <c r="G2060" s="23">
        <v>6.8713947866666666E-2</v>
      </c>
    </row>
    <row r="2061" spans="1:7" ht="15" customHeight="1">
      <c r="A2061" s="26">
        <v>2009</v>
      </c>
      <c r="B2061" s="26">
        <v>12</v>
      </c>
      <c r="C2061" s="26">
        <v>18</v>
      </c>
      <c r="D2061" s="27">
        <v>0.11023627999999999</v>
      </c>
      <c r="E2061" s="49"/>
      <c r="G2061" s="23">
        <v>6.8713947866666666E-2</v>
      </c>
    </row>
    <row r="2062" spans="1:7" ht="15" customHeight="1">
      <c r="A2062" s="26">
        <v>2010</v>
      </c>
      <c r="B2062" s="26">
        <v>5</v>
      </c>
      <c r="C2062" s="26">
        <v>11</v>
      </c>
      <c r="D2062" s="20">
        <v>0.11023627999999999</v>
      </c>
      <c r="G2062" s="23">
        <v>6.8713947866666666E-2</v>
      </c>
    </row>
    <row r="2063" spans="1:7" ht="15" customHeight="1">
      <c r="A2063" s="26">
        <v>2011</v>
      </c>
      <c r="B2063" s="26">
        <v>1</v>
      </c>
      <c r="C2063" s="26">
        <v>11</v>
      </c>
      <c r="D2063" s="20">
        <v>0.11023627999999999</v>
      </c>
      <c r="G2063" s="23">
        <v>6.8713947866666666E-2</v>
      </c>
    </row>
    <row r="2064" spans="1:7" ht="15" customHeight="1">
      <c r="A2064" s="26">
        <v>2012</v>
      </c>
      <c r="B2064" s="26">
        <v>2</v>
      </c>
      <c r="C2064" s="26">
        <v>8</v>
      </c>
      <c r="D2064" s="20">
        <v>0.11023627999999999</v>
      </c>
      <c r="G2064" s="23">
        <v>6.8713947866666666E-2</v>
      </c>
    </row>
    <row r="2065" spans="1:7" ht="15" customHeight="1">
      <c r="A2065" s="26">
        <v>2012</v>
      </c>
      <c r="B2065" s="26">
        <v>3</v>
      </c>
      <c r="C2065" s="26">
        <v>20</v>
      </c>
      <c r="D2065" s="20">
        <v>0.11023627999999999</v>
      </c>
      <c r="G2065" s="23">
        <v>6.8713947866666666E-2</v>
      </c>
    </row>
    <row r="2066" spans="1:7" ht="15" customHeight="1">
      <c r="A2066" s="26">
        <v>2012</v>
      </c>
      <c r="B2066" s="26">
        <v>10</v>
      </c>
      <c r="C2066" s="26">
        <v>7</v>
      </c>
      <c r="D2066" s="20">
        <v>0.11023627999999999</v>
      </c>
      <c r="G2066" s="23">
        <v>6.8713947866666666E-2</v>
      </c>
    </row>
    <row r="2068" spans="1:7" ht="30">
      <c r="C2068" t="s">
        <v>2</v>
      </c>
      <c r="D2068" s="17" t="s">
        <v>7</v>
      </c>
      <c r="E2068" s="50"/>
      <c r="F2068"/>
      <c r="G2068" s="17" t="s">
        <v>16</v>
      </c>
    </row>
    <row r="2069" spans="1:7">
      <c r="C2069" s="20">
        <v>1983</v>
      </c>
      <c r="D2069" s="24">
        <v>50.69687777</v>
      </c>
      <c r="E2069" s="7"/>
      <c r="F2069" s="6"/>
      <c r="G2069" s="25">
        <v>30.739672530966665</v>
      </c>
    </row>
    <row r="2070" spans="1:7">
      <c r="C2070" s="20">
        <v>1984</v>
      </c>
      <c r="D2070" s="24">
        <v>35.956712329999995</v>
      </c>
      <c r="E2070" s="7"/>
      <c r="F2070" s="6"/>
      <c r="G2070" s="25">
        <v>22.412525966233336</v>
      </c>
    </row>
    <row r="2071" spans="1:7">
      <c r="C2071" s="20">
        <v>1985</v>
      </c>
      <c r="D2071" s="24">
        <v>33.374033769999997</v>
      </c>
      <c r="E2071" s="7"/>
      <c r="F2071" s="6"/>
      <c r="G2071" s="25">
        <v>19.700287708933342</v>
      </c>
    </row>
    <row r="2072" spans="1:7">
      <c r="C2072" s="20">
        <v>1986</v>
      </c>
      <c r="D2072" s="24">
        <v>30.692929960000004</v>
      </c>
      <c r="E2072" s="7"/>
      <c r="F2072" s="6"/>
      <c r="G2072" s="25">
        <v>18.721605337966675</v>
      </c>
    </row>
    <row r="2073" spans="1:7">
      <c r="C2073" s="20">
        <v>1987</v>
      </c>
      <c r="D2073" s="24">
        <v>35.177184350000012</v>
      </c>
      <c r="E2073" s="7"/>
      <c r="F2073" s="6"/>
      <c r="G2073" s="25">
        <v>21.641456736166663</v>
      </c>
    </row>
    <row r="2074" spans="1:7">
      <c r="C2074" s="20">
        <v>1988</v>
      </c>
      <c r="D2074" s="24">
        <v>29.783480650000005</v>
      </c>
      <c r="E2074" s="7"/>
      <c r="F2074" s="6"/>
      <c r="G2074" s="25">
        <v>18.565036271833328</v>
      </c>
    </row>
    <row r="2075" spans="1:7">
      <c r="C2075" s="20">
        <v>1989</v>
      </c>
      <c r="D2075" s="24">
        <v>48.72837277</v>
      </c>
      <c r="E2075" s="7"/>
      <c r="F2075" s="6"/>
      <c r="G2075" s="25">
        <v>30.039282793300004</v>
      </c>
    </row>
    <row r="2076" spans="1:7">
      <c r="C2076" s="20">
        <v>1990</v>
      </c>
      <c r="D2076" s="24">
        <v>38.551201919999997</v>
      </c>
      <c r="E2076" s="7"/>
      <c r="F2076" s="6"/>
      <c r="G2076" s="25">
        <v>23.537961125066676</v>
      </c>
    </row>
    <row r="2077" spans="1:7">
      <c r="C2077" s="20">
        <v>1991</v>
      </c>
      <c r="D2077" s="24">
        <v>27.11812488</v>
      </c>
      <c r="E2077" s="7"/>
      <c r="F2077" s="6"/>
      <c r="G2077" s="25">
        <v>16.903631175199997</v>
      </c>
    </row>
    <row r="2078" spans="1:7">
      <c r="C2078" s="20">
        <v>1992</v>
      </c>
      <c r="D2078" s="24">
        <v>34.598443879999991</v>
      </c>
      <c r="E2078" s="7"/>
      <c r="F2078" s="6"/>
      <c r="G2078" s="25">
        <v>21.4799795309</v>
      </c>
    </row>
    <row r="2079" spans="1:7">
      <c r="C2079" s="20">
        <v>1993</v>
      </c>
      <c r="D2079" s="24">
        <v>39.594509570000014</v>
      </c>
      <c r="E2079" s="7"/>
      <c r="F2079" s="6"/>
      <c r="G2079" s="25">
        <v>23.755390544233325</v>
      </c>
    </row>
    <row r="2080" spans="1:7">
      <c r="C2080" s="20">
        <v>1994</v>
      </c>
      <c r="D2080" s="24">
        <v>35.559074319999993</v>
      </c>
      <c r="E2080" s="7"/>
      <c r="F2080" s="6"/>
      <c r="G2080" s="25">
        <v>22.165156326133332</v>
      </c>
    </row>
    <row r="2081" spans="3:7">
      <c r="C2081" s="20">
        <v>1995</v>
      </c>
      <c r="D2081" s="24">
        <v>38.165374939999978</v>
      </c>
      <c r="E2081" s="7"/>
      <c r="F2081" s="6"/>
      <c r="G2081" s="25">
        <v>22.391419251300007</v>
      </c>
    </row>
    <row r="2082" spans="3:7">
      <c r="C2082" s="20">
        <v>1996</v>
      </c>
      <c r="D2082" s="24">
        <v>49.078766659999985</v>
      </c>
      <c r="E2082" s="7"/>
      <c r="F2082" s="6"/>
      <c r="G2082" s="25">
        <v>29.837557702699982</v>
      </c>
    </row>
    <row r="2083" spans="3:7">
      <c r="C2083" s="20">
        <v>1997</v>
      </c>
      <c r="D2083" s="24">
        <v>32.334663129999996</v>
      </c>
      <c r="E2083" s="7"/>
      <c r="F2083" s="6"/>
      <c r="G2083" s="25">
        <v>19.451935296566663</v>
      </c>
    </row>
    <row r="2084" spans="3:7">
      <c r="C2084" s="20">
        <v>1998</v>
      </c>
      <c r="D2084" s="24">
        <v>33.637813440000016</v>
      </c>
      <c r="E2084" s="7"/>
      <c r="F2084" s="6"/>
      <c r="G2084" s="25">
        <v>20.711364370399998</v>
      </c>
    </row>
    <row r="2085" spans="3:7">
      <c r="C2085" s="20">
        <v>1999</v>
      </c>
      <c r="D2085" s="24">
        <v>38.71655633999999</v>
      </c>
      <c r="E2085" s="7"/>
      <c r="F2085" s="6"/>
      <c r="G2085" s="25">
        <v>22.699160719400005</v>
      </c>
    </row>
    <row r="2086" spans="3:7">
      <c r="C2086" s="20">
        <v>2000</v>
      </c>
      <c r="D2086" s="24">
        <v>38.783485509999998</v>
      </c>
      <c r="E2086" s="7"/>
      <c r="F2086" s="6"/>
      <c r="G2086" s="25">
        <v>24.0022716593</v>
      </c>
    </row>
    <row r="2087" spans="3:7">
      <c r="C2087" s="20">
        <v>2001</v>
      </c>
      <c r="D2087" s="24">
        <v>28.263794790000002</v>
      </c>
      <c r="E2087" s="7"/>
      <c r="F2087" s="6"/>
      <c r="G2087" s="25">
        <v>17.617765419100003</v>
      </c>
    </row>
    <row r="2088" spans="3:7">
      <c r="C2088" s="20">
        <v>2002</v>
      </c>
      <c r="D2088" s="24">
        <v>32.724427120000001</v>
      </c>
      <c r="E2088" s="7"/>
      <c r="F2088" s="6"/>
      <c r="G2088" s="25">
        <v>20.260306956266664</v>
      </c>
    </row>
    <row r="2089" spans="3:7">
      <c r="C2089" s="20">
        <v>2003</v>
      </c>
      <c r="D2089" s="24">
        <v>58.996094849999977</v>
      </c>
      <c r="E2089" s="7"/>
      <c r="F2089" s="6"/>
      <c r="G2089" s="25">
        <v>35.626216424333315</v>
      </c>
    </row>
    <row r="2090" spans="3:7">
      <c r="C2090" s="20">
        <v>2004</v>
      </c>
      <c r="D2090" s="24">
        <v>39.940966449999976</v>
      </c>
      <c r="E2090" s="7"/>
      <c r="F2090" s="6"/>
      <c r="G2090" s="25">
        <v>23.190463157766676</v>
      </c>
    </row>
    <row r="2091" spans="3:7">
      <c r="C2091" s="20">
        <v>2005</v>
      </c>
      <c r="D2091" s="24">
        <v>42.996086209999994</v>
      </c>
      <c r="E2091" s="7"/>
      <c r="F2091" s="6"/>
      <c r="G2091" s="25">
        <v>23.290588623866661</v>
      </c>
    </row>
    <row r="2092" spans="3:7">
      <c r="C2092" s="20">
        <v>2006</v>
      </c>
      <c r="D2092" s="24">
        <v>46.610261390000005</v>
      </c>
      <c r="E2092" s="7"/>
      <c r="F2092" s="6"/>
      <c r="G2092" s="25">
        <v>24.783645692666667</v>
      </c>
    </row>
    <row r="2093" spans="3:7">
      <c r="C2093" s="20">
        <v>2007</v>
      </c>
      <c r="D2093" s="24">
        <v>30.968520660000014</v>
      </c>
      <c r="E2093" s="7"/>
      <c r="F2093" s="6"/>
      <c r="G2093" s="25">
        <v>18.212630165400007</v>
      </c>
    </row>
    <row r="2094" spans="3:7">
      <c r="C2094" s="20">
        <v>2008</v>
      </c>
      <c r="D2094" s="24">
        <v>44.578764229999969</v>
      </c>
      <c r="E2094" s="7"/>
      <c r="F2094" s="6"/>
      <c r="G2094" s="25">
        <v>25.542444574899992</v>
      </c>
    </row>
    <row r="2095" spans="3:7" s="3" customFormat="1">
      <c r="C2095" s="20">
        <v>2009</v>
      </c>
      <c r="D2095" s="24">
        <v>44.830732870000034</v>
      </c>
      <c r="E2095" s="7"/>
      <c r="F2095" s="7"/>
      <c r="G2095" s="25">
        <v>27.944490155633328</v>
      </c>
    </row>
    <row r="2096" spans="3:7">
      <c r="C2096" s="20">
        <v>2010</v>
      </c>
      <c r="D2096" s="24">
        <v>33.287419550000003</v>
      </c>
      <c r="E2096" s="7"/>
      <c r="F2096" s="6"/>
      <c r="G2096" s="25">
        <v>18.80455231709999</v>
      </c>
    </row>
    <row r="2097" spans="3:7">
      <c r="C2097" s="20">
        <v>2011</v>
      </c>
      <c r="D2097" s="24">
        <v>45.196874799999989</v>
      </c>
      <c r="E2097" s="7"/>
      <c r="F2097" s="6"/>
      <c r="G2097" s="25">
        <v>25.58710921323333</v>
      </c>
    </row>
    <row r="2098" spans="3:7">
      <c r="C2098" s="20">
        <v>2012</v>
      </c>
      <c r="D2098" s="24">
        <v>29.897653940000001</v>
      </c>
      <c r="E2098" s="7"/>
      <c r="F2098" s="6"/>
      <c r="G2098" s="25">
        <v>17.295790919733346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Retrofit Calculator</vt:lpstr>
      <vt:lpstr>Relative Retention Values</vt:lpstr>
      <vt:lpstr>Comparison of Hours and Days</vt:lpstr>
      <vt:lpstr>Land Cover Retention Ceiling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Espie</dc:creator>
  <cp:lastModifiedBy>keren.murphy</cp:lastModifiedBy>
  <dcterms:created xsi:type="dcterms:W3CDTF">2013-10-25T20:47:08Z</dcterms:created>
  <dcterms:modified xsi:type="dcterms:W3CDTF">2014-01-16T17:23:32Z</dcterms:modified>
</cp:coreProperties>
</file>